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4"/>
  </bookViews>
  <sheets>
    <sheet name="Sheet1 (2)" sheetId="4" r:id="rId1"/>
    <sheet name="ANGGARAN" sheetId="6" r:id="rId2"/>
    <sheet name="Sheet2" sheetId="2" r:id="rId3"/>
    <sheet name="Sheet3" sheetId="3" r:id="rId4"/>
    <sheet name="ANGGARAN (2)" sheetId="7" r:id="rId5"/>
  </sheets>
  <definedNames>
    <definedName name="_xlnm.Print_Area" localSheetId="1">ANGGARAN!$A$1:$G$30</definedName>
    <definedName name="_xlnm.Print_Area" localSheetId="4">'ANGGARAN (2)'!$A$1:$G$30</definedName>
    <definedName name="_xlnm.Print_Area" localSheetId="0">'Sheet1 (2)'!$A$1:$G$37</definedName>
  </definedNames>
  <calcPr calcId="125725"/>
</workbook>
</file>

<file path=xl/calcChain.xml><?xml version="1.0" encoding="utf-8"?>
<calcChain xmlns="http://schemas.openxmlformats.org/spreadsheetml/2006/main">
  <c r="F23" i="7"/>
  <c r="F27"/>
  <c r="F26"/>
  <c r="F22"/>
  <c r="F21" s="1"/>
  <c r="F18"/>
  <c r="F17" s="1"/>
  <c r="F15"/>
  <c r="F14"/>
  <c r="F13"/>
  <c r="F12"/>
  <c r="F11"/>
  <c r="F27" i="6"/>
  <c r="F26"/>
  <c r="F25" s="1"/>
  <c r="F9" s="1"/>
  <c r="F23"/>
  <c r="F22"/>
  <c r="F18"/>
  <c r="F17" s="1"/>
  <c r="F15"/>
  <c r="F14"/>
  <c r="F13"/>
  <c r="F12"/>
  <c r="F11" i="4"/>
  <c r="F9" s="1"/>
  <c r="F32"/>
  <c r="F28"/>
  <c r="F21"/>
  <c r="F17"/>
  <c r="F30"/>
  <c r="F29"/>
  <c r="F25"/>
  <c r="F26"/>
  <c r="F23"/>
  <c r="F24"/>
  <c r="F22"/>
  <c r="F14"/>
  <c r="F15"/>
  <c r="F18"/>
  <c r="F25" i="7" l="1"/>
  <c r="F9"/>
  <c r="F11" i="6"/>
  <c r="F21"/>
  <c r="F33" i="4"/>
  <c r="F34"/>
  <c r="H11" i="2"/>
  <c r="H10"/>
  <c r="H9"/>
  <c r="H8"/>
  <c r="H7"/>
  <c r="H6"/>
  <c r="F13" i="4" l="1"/>
  <c r="F12"/>
</calcChain>
</file>

<file path=xl/sharedStrings.xml><?xml version="1.0" encoding="utf-8"?>
<sst xmlns="http://schemas.openxmlformats.org/spreadsheetml/2006/main" count="146" uniqueCount="55">
  <si>
    <t>FAKULTAS ADAB DAN HUMANIORA-UIN ALAUDDIN MAKASSAR</t>
  </si>
  <si>
    <t>No.</t>
  </si>
  <si>
    <t>Tolok Ukur</t>
  </si>
  <si>
    <t>Uraian Kegiatan/Jenis Pengeluaran</t>
  </si>
  <si>
    <t>Volume Kegiatan</t>
  </si>
  <si>
    <t>Jumlah</t>
  </si>
  <si>
    <t>Ket</t>
  </si>
  <si>
    <t>Satuan</t>
  </si>
  <si>
    <t>Total Rencana Penggunaan Anggaran</t>
  </si>
  <si>
    <t>OK</t>
  </si>
  <si>
    <t>Keg</t>
  </si>
  <si>
    <t>RENCANA ANGGARAN BELANJA (RAB)</t>
  </si>
  <si>
    <t>A.n. D e k a n,</t>
  </si>
  <si>
    <t xml:space="preserve"> PROGRAM STUDI BAHASA DAN SASTRA INGGRIS</t>
  </si>
  <si>
    <t xml:space="preserve">  </t>
  </si>
  <si>
    <t>TAHUN 2016</t>
  </si>
  <si>
    <t>WORKSHOP KURIKULUM DAN RIVIEW SILABI</t>
  </si>
  <si>
    <t>Honorarium</t>
  </si>
  <si>
    <t>Samata-Gowa, 1 Agustus 2016</t>
  </si>
  <si>
    <t>1. Penanggung Jawab (1 org x 1 Keg)</t>
  </si>
  <si>
    <t>2. Ketua (1 org x 1 Keg)</t>
  </si>
  <si>
    <t>3. Sekretaris (1 org x 1 Keg)</t>
  </si>
  <si>
    <t>kl peserta kurikulumnya 30 org, maka anggota cm 3 orang, kl pesertanya 40 orang maka anggota di SK 4 orang</t>
  </si>
  <si>
    <t>noted: ini seharusnya anggota 7 orang, tp harus di kurangi anggotanya cm 4 orang di SK</t>
  </si>
  <si>
    <t>na bilang p.iccang… kl pun nanti ada mau di bagi2, ke teman2 lain itu bisa di ambilkan di konsumsi atau ATK.. Krn honor itu sudah standar maksimal dari SPI</t>
  </si>
  <si>
    <t>sekali lagi, sy hitung2 untuk mencukupi 10 jt.</t>
  </si>
  <si>
    <t>4. Anggota (3 org x 1 Keg)</t>
  </si>
  <si>
    <t>Belanja Jasa Profesi</t>
  </si>
  <si>
    <t>1. Narasumber (3 org x 2 JPL)</t>
  </si>
  <si>
    <t>2. Moderator (1 org x 1 Keg)</t>
  </si>
  <si>
    <t>OJ</t>
  </si>
  <si>
    <t>Transportasi</t>
  </si>
  <si>
    <t>1. Transportasi Panitia (6 org x 1 HR)</t>
  </si>
  <si>
    <t>OH</t>
  </si>
  <si>
    <t>2. Transportasi Narasumber (3 org x 1 HR)</t>
  </si>
  <si>
    <t>3. Transportasi Moderator (1 org x 1 keg)</t>
  </si>
  <si>
    <t>4. Transportasi Stakeholder (5 org x 1 HR)</t>
  </si>
  <si>
    <t>5. Transportasi Alumni (5 org x 1 HR)</t>
  </si>
  <si>
    <t xml:space="preserve">Belanja Barang </t>
  </si>
  <si>
    <t>a. ATK</t>
  </si>
  <si>
    <t>b. Photo copy dan jilid</t>
  </si>
  <si>
    <t xml:space="preserve">Examp </t>
  </si>
  <si>
    <t>Konsumsi</t>
  </si>
  <si>
    <t>2. Konsumsi Ringan (35 org x 1 Hr)</t>
  </si>
  <si>
    <t>1. Konsumsi Berat (35 org x 1 Hr)</t>
  </si>
  <si>
    <t>Sekretaris Jurusan BSI</t>
  </si>
  <si>
    <t>Syahruni Junaid, S.S., M.Pd</t>
  </si>
  <si>
    <t>NIP. 19810415 200901 2 005</t>
  </si>
  <si>
    <t xml:space="preserve"> </t>
  </si>
  <si>
    <t>1. Konsumsi Berat (75 org x 1 Hr)</t>
  </si>
  <si>
    <t>2. Konsumsi Ringan (75 org x 1 Hr)</t>
  </si>
  <si>
    <t>Samata-Gowa, 29 Agustus 2016</t>
  </si>
  <si>
    <t>ANGGARAN BELANJA (AB)</t>
  </si>
  <si>
    <t>1. Konsumsi Berat (50 org x 1 Hr)</t>
  </si>
  <si>
    <t>2. Konsumsi Ringan (50 org x 1 Hr)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</si>
</sst>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/>
    <xf numFmtId="41" fontId="0" fillId="0" borderId="0" xfId="1" applyFont="1"/>
    <xf numFmtId="41" fontId="0" fillId="0" borderId="0" xfId="0" applyNumberFormat="1"/>
    <xf numFmtId="0" fontId="0" fillId="0" borderId="0" xfId="0" applyBorder="1"/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/>
    <xf numFmtId="0" fontId="1" fillId="0" borderId="11" xfId="0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vertical="top" wrapText="1"/>
    </xf>
    <xf numFmtId="3" fontId="2" fillId="0" borderId="13" xfId="0" applyNumberFormat="1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3" xfId="0" applyFont="1" applyBorder="1"/>
    <xf numFmtId="3" fontId="2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1" fillId="0" borderId="13" xfId="0" applyNumberFormat="1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 applyBorder="1" applyAlignment="1">
      <alignment horizontal="left" vertical="top" wrapText="1" indent="5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top" wrapText="1" indent="5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center" vertical="top" wrapText="1"/>
    </xf>
    <xf numFmtId="164" fontId="1" fillId="0" borderId="13" xfId="2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selection activeCell="B29" sqref="B29"/>
    </sheetView>
  </sheetViews>
  <sheetFormatPr defaultRowHeight="15"/>
  <cols>
    <col min="1" max="1" width="4.140625" customWidth="1"/>
    <col min="2" max="2" width="40.28515625" customWidth="1"/>
    <col min="3" max="3" width="6.42578125" customWidth="1"/>
    <col min="4" max="4" width="7.42578125" customWidth="1"/>
    <col min="5" max="5" width="12" customWidth="1"/>
    <col min="6" max="6" width="14.140625" customWidth="1"/>
    <col min="7" max="7" width="6.85546875" customWidth="1"/>
    <col min="9" max="9" width="21.140625" customWidth="1"/>
    <col min="10" max="10" width="12.28515625" customWidth="1"/>
    <col min="13" max="13" width="22.7109375" customWidth="1"/>
  </cols>
  <sheetData>
    <row r="1" spans="1:10" ht="15.75">
      <c r="A1" s="49" t="s">
        <v>11</v>
      </c>
      <c r="B1" s="49"/>
      <c r="C1" s="49"/>
      <c r="D1" s="49"/>
      <c r="E1" s="49"/>
      <c r="F1" s="49"/>
      <c r="G1" s="49"/>
      <c r="H1" s="4"/>
      <c r="I1" s="4"/>
    </row>
    <row r="2" spans="1:10" ht="15.75">
      <c r="A2" s="49" t="s">
        <v>16</v>
      </c>
      <c r="B2" s="49"/>
      <c r="C2" s="49"/>
      <c r="D2" s="49"/>
      <c r="E2" s="49"/>
      <c r="F2" s="49"/>
      <c r="G2" s="49"/>
      <c r="H2" s="4"/>
      <c r="I2" s="4"/>
    </row>
    <row r="3" spans="1:10" ht="15.75">
      <c r="A3" s="49" t="s">
        <v>13</v>
      </c>
      <c r="B3" s="49"/>
      <c r="C3" s="49"/>
      <c r="D3" s="49"/>
      <c r="E3" s="49"/>
      <c r="F3" s="49"/>
      <c r="G3" s="49"/>
      <c r="H3" s="4"/>
      <c r="I3" s="4"/>
    </row>
    <row r="4" spans="1:10" ht="15.75">
      <c r="A4" s="49" t="s">
        <v>0</v>
      </c>
      <c r="B4" s="49"/>
      <c r="C4" s="49"/>
      <c r="D4" s="49"/>
      <c r="E4" s="49"/>
      <c r="F4" s="49"/>
      <c r="G4" s="49"/>
      <c r="H4" s="4"/>
      <c r="I4" s="4"/>
    </row>
    <row r="5" spans="1:10" ht="15.75">
      <c r="A5" s="50" t="s">
        <v>15</v>
      </c>
      <c r="B5" s="50"/>
      <c r="C5" s="50"/>
      <c r="D5" s="50"/>
      <c r="E5" s="50"/>
      <c r="F5" s="50"/>
      <c r="G5" s="50"/>
      <c r="H5" s="4"/>
      <c r="I5" s="4"/>
    </row>
    <row r="6" spans="1:10" ht="24.75" customHeight="1">
      <c r="A6" s="10"/>
      <c r="B6" s="10"/>
      <c r="C6" s="10"/>
      <c r="D6" s="10"/>
      <c r="E6" s="10"/>
      <c r="F6" s="10"/>
      <c r="G6" s="10"/>
    </row>
    <row r="7" spans="1:10" ht="15.75">
      <c r="A7" s="39" t="s">
        <v>1</v>
      </c>
      <c r="B7" s="8" t="s">
        <v>2</v>
      </c>
      <c r="C7" s="41" t="s">
        <v>4</v>
      </c>
      <c r="D7" s="42"/>
      <c r="E7" s="9" t="s">
        <v>14</v>
      </c>
      <c r="F7" s="45" t="s">
        <v>5</v>
      </c>
      <c r="G7" s="47" t="s">
        <v>6</v>
      </c>
      <c r="J7" s="1"/>
    </row>
    <row r="8" spans="1:10" ht="15.75">
      <c r="A8" s="40"/>
      <c r="B8" s="11" t="s">
        <v>3</v>
      </c>
      <c r="C8" s="43"/>
      <c r="D8" s="44"/>
      <c r="E8" s="2" t="s">
        <v>7</v>
      </c>
      <c r="F8" s="46"/>
      <c r="G8" s="48"/>
    </row>
    <row r="9" spans="1:10" ht="15.75">
      <c r="A9" s="13"/>
      <c r="B9" s="14" t="s">
        <v>8</v>
      </c>
      <c r="C9" s="16"/>
      <c r="D9" s="16"/>
      <c r="E9" s="16"/>
      <c r="F9" s="15">
        <f>F11+F17+F21+F28+F32</f>
        <v>10000000</v>
      </c>
      <c r="G9" s="17"/>
    </row>
    <row r="10" spans="1:10" ht="15.75">
      <c r="A10" s="12"/>
      <c r="B10" s="14"/>
      <c r="C10" s="16"/>
      <c r="D10" s="16"/>
      <c r="E10" s="16"/>
      <c r="F10" s="16"/>
      <c r="G10" s="17"/>
      <c r="H10" s="1"/>
      <c r="I10" s="1" t="s">
        <v>23</v>
      </c>
    </row>
    <row r="11" spans="1:10" ht="15.75">
      <c r="A11" s="13">
        <v>1</v>
      </c>
      <c r="B11" s="14" t="s">
        <v>17</v>
      </c>
      <c r="C11" s="16"/>
      <c r="D11" s="16"/>
      <c r="E11" s="16"/>
      <c r="F11" s="18">
        <f>F12+F13+F14+F15</f>
        <v>1600000</v>
      </c>
      <c r="G11" s="17"/>
      <c r="I11" t="s">
        <v>22</v>
      </c>
    </row>
    <row r="12" spans="1:10" ht="15.75">
      <c r="A12" s="12"/>
      <c r="B12" s="14" t="s">
        <v>19</v>
      </c>
      <c r="C12" s="19">
        <v>1</v>
      </c>
      <c r="D12" s="19" t="s">
        <v>9</v>
      </c>
      <c r="E12" s="20">
        <v>400000</v>
      </c>
      <c r="F12" s="24">
        <f t="shared" ref="F12:F18" si="0">E12*C12</f>
        <v>400000</v>
      </c>
      <c r="G12" s="17"/>
      <c r="I12" t="s">
        <v>24</v>
      </c>
    </row>
    <row r="13" spans="1:10" ht="15.75">
      <c r="A13" s="13"/>
      <c r="B13" s="14" t="s">
        <v>20</v>
      </c>
      <c r="C13" s="19">
        <v>1</v>
      </c>
      <c r="D13" s="19" t="s">
        <v>9</v>
      </c>
      <c r="E13" s="20">
        <v>350000</v>
      </c>
      <c r="F13" s="24">
        <f t="shared" si="0"/>
        <v>350000</v>
      </c>
      <c r="G13" s="17"/>
    </row>
    <row r="14" spans="1:10" ht="15.75">
      <c r="A14" s="13"/>
      <c r="B14" s="14" t="s">
        <v>21</v>
      </c>
      <c r="C14" s="19">
        <v>1</v>
      </c>
      <c r="D14" s="19" t="s">
        <v>9</v>
      </c>
      <c r="E14" s="20">
        <v>250000</v>
      </c>
      <c r="F14" s="24">
        <f t="shared" si="0"/>
        <v>250000</v>
      </c>
      <c r="G14" s="17"/>
      <c r="I14" s="5" t="s">
        <v>25</v>
      </c>
    </row>
    <row r="15" spans="1:10" ht="15.75">
      <c r="A15" s="13"/>
      <c r="B15" s="14" t="s">
        <v>26</v>
      </c>
      <c r="C15" s="19">
        <v>3</v>
      </c>
      <c r="D15" s="19" t="s">
        <v>9</v>
      </c>
      <c r="E15" s="20">
        <v>200000</v>
      </c>
      <c r="F15" s="24">
        <f t="shared" si="0"/>
        <v>600000</v>
      </c>
      <c r="G15" s="17"/>
      <c r="I15" s="5"/>
    </row>
    <row r="16" spans="1:10" ht="15.75">
      <c r="A16" s="13"/>
      <c r="B16" s="14"/>
      <c r="C16" s="19"/>
      <c r="D16" s="19"/>
      <c r="E16" s="20"/>
      <c r="F16" s="24"/>
      <c r="G16" s="17"/>
      <c r="I16" s="5"/>
    </row>
    <row r="17" spans="1:9" ht="15.75">
      <c r="A17" s="13">
        <v>2</v>
      </c>
      <c r="B17" s="14" t="s">
        <v>27</v>
      </c>
      <c r="C17" s="19"/>
      <c r="D17" s="19"/>
      <c r="E17" s="20"/>
      <c r="F17" s="37">
        <f>F18+F19</f>
        <v>3500000</v>
      </c>
      <c r="G17" s="17"/>
      <c r="I17" s="5"/>
    </row>
    <row r="18" spans="1:9" ht="15.75">
      <c r="A18" s="13"/>
      <c r="B18" s="14" t="s">
        <v>28</v>
      </c>
      <c r="C18" s="19">
        <v>6</v>
      </c>
      <c r="D18" s="19" t="s">
        <v>30</v>
      </c>
      <c r="E18" s="20">
        <v>500000</v>
      </c>
      <c r="F18" s="24">
        <f t="shared" si="0"/>
        <v>3000000</v>
      </c>
      <c r="G18" s="17"/>
    </row>
    <row r="19" spans="1:9" ht="15.75">
      <c r="A19" s="13"/>
      <c r="B19" s="14" t="s">
        <v>29</v>
      </c>
      <c r="C19" s="19">
        <v>1</v>
      </c>
      <c r="D19" s="19" t="s">
        <v>9</v>
      </c>
      <c r="E19" s="20">
        <v>500000</v>
      </c>
      <c r="F19" s="24">
        <v>500000</v>
      </c>
      <c r="G19" s="17"/>
    </row>
    <row r="20" spans="1:9" ht="15.75">
      <c r="A20" s="13"/>
      <c r="B20" s="14"/>
      <c r="C20" s="19"/>
      <c r="D20" s="19"/>
      <c r="E20" s="20"/>
      <c r="F20" s="24"/>
      <c r="G20" s="17"/>
    </row>
    <row r="21" spans="1:9" ht="15.75">
      <c r="A21" s="12">
        <v>3</v>
      </c>
      <c r="B21" s="14" t="s">
        <v>31</v>
      </c>
      <c r="C21" s="19"/>
      <c r="D21" s="19"/>
      <c r="E21" s="20"/>
      <c r="F21" s="37">
        <f>F22+F23+F24+F25+F26</f>
        <v>2000000</v>
      </c>
      <c r="G21" s="17"/>
      <c r="I21" s="6"/>
    </row>
    <row r="22" spans="1:9" ht="15.75">
      <c r="A22" s="12"/>
      <c r="B22" s="14" t="s">
        <v>32</v>
      </c>
      <c r="C22" s="19">
        <v>6</v>
      </c>
      <c r="D22" s="19" t="s">
        <v>33</v>
      </c>
      <c r="E22" s="20">
        <v>100000</v>
      </c>
      <c r="F22" s="24">
        <f>E22*C22</f>
        <v>600000</v>
      </c>
      <c r="G22" s="17"/>
      <c r="I22" s="6"/>
    </row>
    <row r="23" spans="1:9" ht="15.75">
      <c r="A23" s="12"/>
      <c r="B23" s="14" t="s">
        <v>34</v>
      </c>
      <c r="C23" s="19">
        <v>3</v>
      </c>
      <c r="D23" s="19" t="s">
        <v>33</v>
      </c>
      <c r="E23" s="20">
        <v>100000</v>
      </c>
      <c r="F23" s="24">
        <f t="shared" ref="F23:F26" si="1">E23*C23</f>
        <v>300000</v>
      </c>
      <c r="G23" s="17"/>
      <c r="I23" s="6"/>
    </row>
    <row r="24" spans="1:9" ht="15.75">
      <c r="A24" s="12"/>
      <c r="B24" s="14" t="s">
        <v>35</v>
      </c>
      <c r="C24" s="19">
        <v>1</v>
      </c>
      <c r="D24" s="19" t="s">
        <v>33</v>
      </c>
      <c r="E24" s="20">
        <v>100000</v>
      </c>
      <c r="F24" s="24">
        <f t="shared" si="1"/>
        <v>100000</v>
      </c>
      <c r="G24" s="17"/>
      <c r="I24" s="6"/>
    </row>
    <row r="25" spans="1:9" ht="15.75">
      <c r="A25" s="12"/>
      <c r="B25" s="36" t="s">
        <v>36</v>
      </c>
      <c r="C25" s="19">
        <v>5</v>
      </c>
      <c r="D25" s="19" t="s">
        <v>33</v>
      </c>
      <c r="E25" s="20">
        <v>100000</v>
      </c>
      <c r="F25" s="24">
        <f t="shared" si="1"/>
        <v>500000</v>
      </c>
      <c r="G25" s="17"/>
      <c r="I25" s="6"/>
    </row>
    <row r="26" spans="1:9" ht="15.75">
      <c r="A26" s="12"/>
      <c r="B26" s="36" t="s">
        <v>37</v>
      </c>
      <c r="C26" s="19">
        <v>5</v>
      </c>
      <c r="D26" s="19" t="s">
        <v>33</v>
      </c>
      <c r="E26" s="20">
        <v>100000</v>
      </c>
      <c r="F26" s="24">
        <f t="shared" si="1"/>
        <v>500000</v>
      </c>
      <c r="G26" s="17"/>
      <c r="I26" s="6"/>
    </row>
    <row r="27" spans="1:9" ht="15.75">
      <c r="A27" s="12"/>
      <c r="B27" s="36"/>
      <c r="C27" s="19"/>
      <c r="D27" s="19"/>
      <c r="E27" s="20"/>
      <c r="F27" s="24"/>
      <c r="G27" s="17"/>
      <c r="I27" s="6"/>
    </row>
    <row r="28" spans="1:9" ht="15.75">
      <c r="A28" s="12">
        <v>3</v>
      </c>
      <c r="B28" s="36" t="s">
        <v>42</v>
      </c>
      <c r="C28" s="19"/>
      <c r="D28" s="19"/>
      <c r="E28" s="20"/>
      <c r="F28" s="37">
        <f>F29+F30</f>
        <v>1575000</v>
      </c>
      <c r="G28" s="17"/>
      <c r="I28" s="6"/>
    </row>
    <row r="29" spans="1:9" ht="15.75">
      <c r="A29" s="12"/>
      <c r="B29" s="36" t="s">
        <v>44</v>
      </c>
      <c r="C29" s="19">
        <v>35</v>
      </c>
      <c r="D29" s="19" t="s">
        <v>33</v>
      </c>
      <c r="E29" s="20">
        <v>30000</v>
      </c>
      <c r="F29" s="24">
        <f>E29*C29</f>
        <v>1050000</v>
      </c>
      <c r="G29" s="17"/>
      <c r="I29" s="6"/>
    </row>
    <row r="30" spans="1:9" ht="15.75">
      <c r="A30" s="12"/>
      <c r="B30" s="14" t="s">
        <v>43</v>
      </c>
      <c r="C30" s="19">
        <v>35</v>
      </c>
      <c r="D30" s="19" t="s">
        <v>33</v>
      </c>
      <c r="E30" s="20">
        <v>15000</v>
      </c>
      <c r="F30" s="24">
        <f>E30*C30</f>
        <v>525000</v>
      </c>
      <c r="G30" s="17"/>
      <c r="I30" s="6"/>
    </row>
    <row r="31" spans="1:9" ht="15.75">
      <c r="A31" s="12"/>
      <c r="B31" s="14"/>
      <c r="C31" s="19"/>
      <c r="D31" s="19"/>
      <c r="E31" s="20"/>
      <c r="F31" s="24"/>
      <c r="G31" s="17"/>
      <c r="I31" s="6"/>
    </row>
    <row r="32" spans="1:9" ht="15.75">
      <c r="A32" s="13">
        <v>4</v>
      </c>
      <c r="B32" s="17" t="s">
        <v>38</v>
      </c>
      <c r="C32" s="21"/>
      <c r="D32" s="21"/>
      <c r="E32" s="22"/>
      <c r="F32" s="18">
        <f>F33+F34</f>
        <v>1325000</v>
      </c>
      <c r="G32" s="13"/>
      <c r="I32" s="6"/>
    </row>
    <row r="33" spans="1:14" ht="15.75">
      <c r="A33" s="13"/>
      <c r="B33" s="17" t="s">
        <v>39</v>
      </c>
      <c r="C33" s="13">
        <v>1</v>
      </c>
      <c r="D33" s="13" t="s">
        <v>10</v>
      </c>
      <c r="E33" s="13">
        <v>525000</v>
      </c>
      <c r="F33" s="24">
        <f t="shared" ref="F33:F34" si="2">E33*C33</f>
        <v>525000</v>
      </c>
      <c r="G33" s="23"/>
      <c r="I33" s="6"/>
    </row>
    <row r="34" spans="1:14" ht="18" customHeight="1">
      <c r="A34" s="17"/>
      <c r="B34" s="17" t="s">
        <v>40</v>
      </c>
      <c r="C34" s="13">
        <v>40</v>
      </c>
      <c r="D34" s="13" t="s">
        <v>41</v>
      </c>
      <c r="E34" s="13">
        <v>20000</v>
      </c>
      <c r="F34" s="24">
        <f t="shared" si="2"/>
        <v>800000</v>
      </c>
      <c r="G34" s="23"/>
    </row>
    <row r="36" spans="1:14" ht="15.75">
      <c r="H36" s="7"/>
      <c r="I36" s="30"/>
      <c r="J36" s="31"/>
      <c r="K36" s="31"/>
      <c r="L36" s="31"/>
      <c r="M36" s="32"/>
      <c r="N36" s="7"/>
    </row>
    <row r="37" spans="1:14" ht="15.75">
      <c r="C37" s="27" t="s">
        <v>18</v>
      </c>
      <c r="D37" s="25"/>
      <c r="E37" s="25"/>
      <c r="F37" s="26"/>
      <c r="G37" s="29"/>
      <c r="H37" s="7"/>
      <c r="I37" s="31"/>
      <c r="J37" s="31"/>
      <c r="K37" s="34"/>
      <c r="L37" s="35"/>
      <c r="M37" s="7"/>
      <c r="N37" s="7"/>
    </row>
    <row r="38" spans="1:14" ht="15.75">
      <c r="C38" s="28" t="s">
        <v>12</v>
      </c>
      <c r="D38" s="25"/>
      <c r="E38" s="26"/>
      <c r="F38" s="26"/>
      <c r="G38" s="33"/>
      <c r="H38" s="7"/>
      <c r="I38" s="31"/>
      <c r="J38" s="31"/>
      <c r="K38" s="34"/>
      <c r="L38" s="35"/>
      <c r="M38" s="7"/>
      <c r="N38" s="7"/>
    </row>
    <row r="39" spans="1:14" ht="15.75">
      <c r="C39" s="27" t="s">
        <v>45</v>
      </c>
      <c r="D39" s="25"/>
      <c r="E39" s="26"/>
      <c r="F39" s="26"/>
      <c r="G39" s="33"/>
      <c r="H39" s="7"/>
      <c r="I39" s="7"/>
      <c r="J39" s="31"/>
      <c r="K39" s="34"/>
      <c r="L39" s="35"/>
      <c r="M39" s="7"/>
      <c r="N39" s="7"/>
    </row>
    <row r="40" spans="1:14" ht="15.75">
      <c r="F40" s="26"/>
      <c r="G40" s="31"/>
      <c r="H40" s="7"/>
      <c r="I40" s="7"/>
      <c r="J40" s="7"/>
      <c r="K40" s="7"/>
      <c r="L40" s="7"/>
      <c r="M40" s="7"/>
      <c r="N40" s="7"/>
    </row>
    <row r="41" spans="1:14">
      <c r="C41" s="27"/>
      <c r="D41" s="25"/>
      <c r="E41" s="26"/>
      <c r="F41" s="26"/>
      <c r="G41" s="7"/>
    </row>
    <row r="42" spans="1:14">
      <c r="C42" s="27"/>
      <c r="D42" s="25"/>
      <c r="E42" s="26"/>
      <c r="F42" s="26"/>
    </row>
    <row r="43" spans="1:14">
      <c r="C43" s="28" t="s">
        <v>46</v>
      </c>
      <c r="D43" s="25"/>
      <c r="E43" s="26"/>
      <c r="F43" s="25"/>
    </row>
    <row r="44" spans="1:14">
      <c r="C44" s="28" t="s">
        <v>47</v>
      </c>
      <c r="D44" s="25"/>
      <c r="E44" s="26"/>
      <c r="F44" s="25"/>
    </row>
    <row r="46" spans="1:14">
      <c r="G46" s="7"/>
    </row>
    <row r="47" spans="1:14">
      <c r="G47" s="7"/>
    </row>
    <row r="48" spans="1:14">
      <c r="G48" s="7"/>
    </row>
  </sheetData>
  <mergeCells count="9">
    <mergeCell ref="A7:A8"/>
    <mergeCell ref="C7:D8"/>
    <mergeCell ref="F7:F8"/>
    <mergeCell ref="G7:G8"/>
    <mergeCell ref="A1:G1"/>
    <mergeCell ref="A2:G2"/>
    <mergeCell ref="A3:G3"/>
    <mergeCell ref="A4:G4"/>
    <mergeCell ref="A5:G5"/>
  </mergeCells>
  <pageMargins left="0.38" right="0.39" top="0.75" bottom="0.75" header="0.44" footer="0.3"/>
  <pageSetup paperSize="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C22" sqref="C22"/>
    </sheetView>
  </sheetViews>
  <sheetFormatPr defaultRowHeight="15"/>
  <cols>
    <col min="1" max="1" width="4.140625" customWidth="1"/>
    <col min="2" max="2" width="40.28515625" customWidth="1"/>
    <col min="3" max="3" width="6.42578125" customWidth="1"/>
    <col min="4" max="4" width="7.42578125" customWidth="1"/>
    <col min="5" max="5" width="12" customWidth="1"/>
    <col min="6" max="6" width="14.140625" customWidth="1"/>
    <col min="7" max="7" width="6.85546875" customWidth="1"/>
    <col min="9" max="9" width="21.140625" customWidth="1"/>
    <col min="10" max="10" width="12.28515625" customWidth="1"/>
    <col min="13" max="13" width="22.7109375" customWidth="1"/>
  </cols>
  <sheetData>
    <row r="1" spans="1:10" ht="15.75">
      <c r="A1" s="49" t="s">
        <v>52</v>
      </c>
      <c r="B1" s="49"/>
      <c r="C1" s="49"/>
      <c r="D1" s="49"/>
      <c r="E1" s="49"/>
      <c r="F1" s="49"/>
      <c r="G1" s="49"/>
      <c r="H1" s="4"/>
      <c r="I1" s="4"/>
    </row>
    <row r="2" spans="1:10" ht="15.75">
      <c r="A2" s="49" t="s">
        <v>16</v>
      </c>
      <c r="B2" s="49"/>
      <c r="C2" s="49"/>
      <c r="D2" s="49"/>
      <c r="E2" s="49"/>
      <c r="F2" s="49"/>
      <c r="G2" s="49"/>
      <c r="H2" s="4"/>
      <c r="I2" s="4"/>
    </row>
    <row r="3" spans="1:10" ht="15.75">
      <c r="A3" s="49" t="s">
        <v>13</v>
      </c>
      <c r="B3" s="49"/>
      <c r="C3" s="49"/>
      <c r="D3" s="49"/>
      <c r="E3" s="49"/>
      <c r="F3" s="49"/>
      <c r="G3" s="49"/>
      <c r="H3" s="4"/>
      <c r="I3" s="4"/>
    </row>
    <row r="4" spans="1:10" ht="15.75">
      <c r="A4" s="49" t="s">
        <v>0</v>
      </c>
      <c r="B4" s="49"/>
      <c r="C4" s="49"/>
      <c r="D4" s="49"/>
      <c r="E4" s="49"/>
      <c r="F4" s="49"/>
      <c r="G4" s="49"/>
      <c r="H4" s="4"/>
      <c r="I4" s="4"/>
    </row>
    <row r="5" spans="1:10" ht="15.75">
      <c r="A5" s="50" t="s">
        <v>15</v>
      </c>
      <c r="B5" s="50"/>
      <c r="C5" s="50"/>
      <c r="D5" s="50"/>
      <c r="E5" s="50"/>
      <c r="F5" s="50"/>
      <c r="G5" s="50"/>
      <c r="H5" s="4"/>
      <c r="I5" s="4"/>
    </row>
    <row r="6" spans="1:10" ht="24.75" customHeight="1">
      <c r="A6" s="10"/>
      <c r="B6" s="10"/>
      <c r="C6" s="10"/>
      <c r="D6" s="10"/>
      <c r="E6" s="10"/>
      <c r="F6" s="10"/>
      <c r="G6" s="10"/>
    </row>
    <row r="7" spans="1:10" ht="15.75">
      <c r="A7" s="39" t="s">
        <v>1</v>
      </c>
      <c r="B7" s="8" t="s">
        <v>2</v>
      </c>
      <c r="C7" s="41" t="s">
        <v>4</v>
      </c>
      <c r="D7" s="42"/>
      <c r="E7" s="9" t="s">
        <v>14</v>
      </c>
      <c r="F7" s="45" t="s">
        <v>5</v>
      </c>
      <c r="G7" s="47" t="s">
        <v>6</v>
      </c>
      <c r="J7" s="1"/>
    </row>
    <row r="8" spans="1:10" ht="15.75">
      <c r="A8" s="40"/>
      <c r="B8" s="11" t="s">
        <v>3</v>
      </c>
      <c r="C8" s="43"/>
      <c r="D8" s="44"/>
      <c r="E8" s="2" t="s">
        <v>7</v>
      </c>
      <c r="F8" s="46"/>
      <c r="G8" s="48"/>
    </row>
    <row r="9" spans="1:10" ht="15.75">
      <c r="A9" s="13"/>
      <c r="B9" s="14" t="s">
        <v>8</v>
      </c>
      <c r="C9" s="16"/>
      <c r="D9" s="16"/>
      <c r="E9" s="16"/>
      <c r="F9" s="15">
        <f>F11+F17+F21+F25</f>
        <v>10000000</v>
      </c>
      <c r="G9" s="17"/>
    </row>
    <row r="10" spans="1:10" ht="15.75">
      <c r="A10" s="12"/>
      <c r="B10" s="14"/>
      <c r="C10" s="16"/>
      <c r="D10" s="16"/>
      <c r="E10" s="16"/>
      <c r="F10" s="16"/>
      <c r="G10" s="17"/>
      <c r="H10" s="1"/>
      <c r="I10" s="1"/>
    </row>
    <row r="11" spans="1:10" ht="15.75">
      <c r="A11" s="13">
        <v>1</v>
      </c>
      <c r="B11" s="14" t="s">
        <v>17</v>
      </c>
      <c r="C11" s="16"/>
      <c r="D11" s="16"/>
      <c r="E11" s="16"/>
      <c r="F11" s="18">
        <f>F12+F13+F14+F15</f>
        <v>1600000</v>
      </c>
      <c r="G11" s="17"/>
    </row>
    <row r="12" spans="1:10" ht="15.75">
      <c r="A12" s="12"/>
      <c r="B12" s="14" t="s">
        <v>19</v>
      </c>
      <c r="C12" s="19">
        <v>1</v>
      </c>
      <c r="D12" s="19" t="s">
        <v>9</v>
      </c>
      <c r="E12" s="20">
        <v>400000</v>
      </c>
      <c r="F12" s="24">
        <f t="shared" ref="F12:F18" si="0">E12*C12</f>
        <v>400000</v>
      </c>
      <c r="G12" s="17"/>
    </row>
    <row r="13" spans="1:10" ht="15.75">
      <c r="A13" s="13"/>
      <c r="B13" s="14" t="s">
        <v>20</v>
      </c>
      <c r="C13" s="19">
        <v>1</v>
      </c>
      <c r="D13" s="19" t="s">
        <v>9</v>
      </c>
      <c r="E13" s="20">
        <v>350000</v>
      </c>
      <c r="F13" s="24">
        <f t="shared" si="0"/>
        <v>350000</v>
      </c>
      <c r="G13" s="17"/>
    </row>
    <row r="14" spans="1:10" ht="15.75">
      <c r="A14" s="13"/>
      <c r="B14" s="14" t="s">
        <v>21</v>
      </c>
      <c r="C14" s="19">
        <v>1</v>
      </c>
      <c r="D14" s="19" t="s">
        <v>9</v>
      </c>
      <c r="E14" s="20">
        <v>250000</v>
      </c>
      <c r="F14" s="24">
        <f t="shared" si="0"/>
        <v>250000</v>
      </c>
      <c r="G14" s="17"/>
      <c r="I14" s="5"/>
    </row>
    <row r="15" spans="1:10" ht="15.75">
      <c r="A15" s="13"/>
      <c r="B15" s="14" t="s">
        <v>26</v>
      </c>
      <c r="C15" s="19">
        <v>3</v>
      </c>
      <c r="D15" s="19" t="s">
        <v>9</v>
      </c>
      <c r="E15" s="20">
        <v>200000</v>
      </c>
      <c r="F15" s="24">
        <f t="shared" si="0"/>
        <v>600000</v>
      </c>
      <c r="G15" s="17"/>
      <c r="I15" s="5"/>
    </row>
    <row r="16" spans="1:10" ht="15.75">
      <c r="A16" s="13"/>
      <c r="B16" s="14"/>
      <c r="C16" s="19"/>
      <c r="D16" s="19"/>
      <c r="E16" s="20"/>
      <c r="F16" s="24"/>
      <c r="G16" s="17"/>
      <c r="I16" s="5"/>
    </row>
    <row r="17" spans="1:14" ht="15.75">
      <c r="A17" s="13">
        <v>2</v>
      </c>
      <c r="B17" s="14" t="s">
        <v>27</v>
      </c>
      <c r="C17" s="19"/>
      <c r="D17" s="19"/>
      <c r="E17" s="20"/>
      <c r="F17" s="37">
        <f>F18+F19</f>
        <v>3500000</v>
      </c>
      <c r="G17" s="17"/>
      <c r="I17" s="5"/>
    </row>
    <row r="18" spans="1:14" ht="15.75">
      <c r="A18" s="13"/>
      <c r="B18" s="14" t="s">
        <v>28</v>
      </c>
      <c r="C18" s="19">
        <v>6</v>
      </c>
      <c r="D18" s="19" t="s">
        <v>30</v>
      </c>
      <c r="E18" s="20">
        <v>500000</v>
      </c>
      <c r="F18" s="24">
        <f t="shared" si="0"/>
        <v>3000000</v>
      </c>
      <c r="G18" s="17"/>
    </row>
    <row r="19" spans="1:14" ht="15.75">
      <c r="A19" s="13"/>
      <c r="B19" s="14" t="s">
        <v>29</v>
      </c>
      <c r="C19" s="19">
        <v>1</v>
      </c>
      <c r="D19" s="19" t="s">
        <v>9</v>
      </c>
      <c r="E19" s="20">
        <v>500000</v>
      </c>
      <c r="F19" s="24">
        <v>500000</v>
      </c>
      <c r="G19" s="17"/>
    </row>
    <row r="20" spans="1:14" ht="15.75">
      <c r="A20" s="12"/>
      <c r="B20" s="36"/>
      <c r="C20" s="19"/>
      <c r="D20" s="19"/>
      <c r="E20" s="20"/>
      <c r="F20" s="24"/>
      <c r="G20" s="17"/>
      <c r="I20" s="6"/>
    </row>
    <row r="21" spans="1:14" ht="15.75">
      <c r="A21" s="12">
        <v>3</v>
      </c>
      <c r="B21" s="36" t="s">
        <v>42</v>
      </c>
      <c r="C21" s="19"/>
      <c r="D21" s="19"/>
      <c r="E21" s="20"/>
      <c r="F21" s="37">
        <f>F22+F23</f>
        <v>3375000</v>
      </c>
      <c r="G21" s="17"/>
      <c r="I21" s="6"/>
    </row>
    <row r="22" spans="1:14" ht="15.75">
      <c r="A22" s="12"/>
      <c r="B22" s="36" t="s">
        <v>49</v>
      </c>
      <c r="C22" s="19">
        <v>75</v>
      </c>
      <c r="D22" s="19" t="s">
        <v>33</v>
      </c>
      <c r="E22" s="20">
        <v>30000</v>
      </c>
      <c r="F22" s="24">
        <f>E22*C22</f>
        <v>2250000</v>
      </c>
      <c r="G22" s="17"/>
      <c r="I22" s="6"/>
    </row>
    <row r="23" spans="1:14" ht="15.75">
      <c r="A23" s="12"/>
      <c r="B23" s="14" t="s">
        <v>50</v>
      </c>
      <c r="C23" s="19">
        <v>75</v>
      </c>
      <c r="D23" s="19" t="s">
        <v>33</v>
      </c>
      <c r="E23" s="20">
        <v>15000</v>
      </c>
      <c r="F23" s="24">
        <f>E23*C23</f>
        <v>1125000</v>
      </c>
      <c r="G23" s="17"/>
      <c r="I23" s="6"/>
    </row>
    <row r="24" spans="1:14" ht="15.75">
      <c r="A24" s="12"/>
      <c r="B24" s="14"/>
      <c r="C24" s="19"/>
      <c r="D24" s="19"/>
      <c r="E24" s="20"/>
      <c r="F24" s="24"/>
      <c r="G24" s="17"/>
      <c r="I24" s="6"/>
    </row>
    <row r="25" spans="1:14" ht="15.75">
      <c r="A25" s="13">
        <v>4</v>
      </c>
      <c r="B25" s="17" t="s">
        <v>38</v>
      </c>
      <c r="C25" s="21"/>
      <c r="D25" s="21"/>
      <c r="E25" s="22"/>
      <c r="F25" s="18">
        <f>F26+F27</f>
        <v>1525000</v>
      </c>
      <c r="G25" s="13"/>
      <c r="I25" s="6"/>
    </row>
    <row r="26" spans="1:14" ht="15.75">
      <c r="A26" s="13"/>
      <c r="B26" s="17" t="s">
        <v>39</v>
      </c>
      <c r="C26" s="13">
        <v>1</v>
      </c>
      <c r="D26" s="13" t="s">
        <v>10</v>
      </c>
      <c r="E26" s="13">
        <v>525000</v>
      </c>
      <c r="F26" s="24">
        <f t="shared" ref="F26:F27" si="1">E26*C26</f>
        <v>525000</v>
      </c>
      <c r="G26" s="23"/>
      <c r="I26" s="6"/>
    </row>
    <row r="27" spans="1:14" ht="18" customHeight="1">
      <c r="A27" s="17"/>
      <c r="B27" s="17" t="s">
        <v>40</v>
      </c>
      <c r="C27" s="13">
        <v>50</v>
      </c>
      <c r="D27" s="13" t="s">
        <v>41</v>
      </c>
      <c r="E27" s="13">
        <v>20000</v>
      </c>
      <c r="F27" s="24">
        <f t="shared" si="1"/>
        <v>1000000</v>
      </c>
      <c r="G27" s="23"/>
      <c r="I27" t="s">
        <v>48</v>
      </c>
    </row>
    <row r="29" spans="1:14" ht="15.75">
      <c r="H29" s="7"/>
      <c r="I29" s="30"/>
      <c r="J29" s="31"/>
      <c r="K29" s="31"/>
      <c r="L29" s="31"/>
      <c r="M29" s="32"/>
      <c r="N29" s="7"/>
    </row>
    <row r="30" spans="1:14" ht="15.75">
      <c r="C30" s="27" t="s">
        <v>51</v>
      </c>
      <c r="D30" s="25"/>
      <c r="E30" s="25"/>
      <c r="F30" s="26"/>
      <c r="G30" s="29"/>
      <c r="H30" s="7"/>
      <c r="I30" s="31"/>
      <c r="J30" s="31"/>
      <c r="K30" s="34"/>
      <c r="L30" s="35"/>
      <c r="M30" s="7"/>
      <c r="N30" s="7"/>
    </row>
    <row r="31" spans="1:14" ht="15.75">
      <c r="C31" s="28" t="s">
        <v>12</v>
      </c>
      <c r="D31" s="25"/>
      <c r="E31" s="26"/>
      <c r="F31" s="26"/>
      <c r="G31" s="33"/>
      <c r="H31" s="7"/>
      <c r="I31" s="31"/>
      <c r="J31" s="31"/>
      <c r="K31" s="34"/>
      <c r="L31" s="35"/>
      <c r="M31" s="7"/>
      <c r="N31" s="7"/>
    </row>
    <row r="32" spans="1:14" ht="15.75">
      <c r="C32" s="27" t="s">
        <v>45</v>
      </c>
      <c r="D32" s="25"/>
      <c r="E32" s="26"/>
      <c r="F32" s="26"/>
      <c r="G32" s="33"/>
      <c r="H32" s="7"/>
      <c r="I32" s="7"/>
      <c r="J32" s="31"/>
      <c r="K32" s="34"/>
      <c r="L32" s="35"/>
      <c r="M32" s="7"/>
      <c r="N32" s="7"/>
    </row>
    <row r="33" spans="3:14" ht="15.75">
      <c r="F33" s="26"/>
      <c r="G33" s="31"/>
      <c r="H33" s="7"/>
      <c r="I33" s="7"/>
      <c r="J33" s="7"/>
      <c r="K33" s="7"/>
      <c r="L33" s="7"/>
      <c r="M33" s="7"/>
      <c r="N33" s="7"/>
    </row>
    <row r="34" spans="3:14">
      <c r="C34" s="27"/>
      <c r="D34" s="25"/>
      <c r="E34" s="26"/>
      <c r="F34" s="26"/>
      <c r="G34" s="7"/>
    </row>
    <row r="35" spans="3:14">
      <c r="C35" s="27"/>
      <c r="D35" s="25"/>
      <c r="E35" s="26"/>
      <c r="F35" s="26"/>
    </row>
    <row r="36" spans="3:14">
      <c r="C36" s="28" t="s">
        <v>46</v>
      </c>
      <c r="D36" s="25"/>
      <c r="E36" s="26"/>
      <c r="F36" s="25"/>
    </row>
    <row r="37" spans="3:14">
      <c r="C37" s="28" t="s">
        <v>47</v>
      </c>
      <c r="D37" s="25"/>
      <c r="E37" s="26"/>
      <c r="F37" s="25"/>
    </row>
    <row r="39" spans="3:14">
      <c r="G39" s="7"/>
    </row>
    <row r="40" spans="3:14">
      <c r="G40" s="7"/>
    </row>
    <row r="41" spans="3:14">
      <c r="G41" s="7"/>
    </row>
  </sheetData>
  <mergeCells count="9">
    <mergeCell ref="A7:A8"/>
    <mergeCell ref="C7:D8"/>
    <mergeCell ref="F7:F8"/>
    <mergeCell ref="G7:G8"/>
    <mergeCell ref="A1:G1"/>
    <mergeCell ref="A2:G2"/>
    <mergeCell ref="A3:G3"/>
    <mergeCell ref="A4:G4"/>
    <mergeCell ref="A5:G5"/>
  </mergeCells>
  <pageMargins left="0.38" right="0.39" top="0.75" bottom="0.75" header="0.44" footer="0.3"/>
  <pageSetup paperSize="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H6:H11"/>
  <sheetViews>
    <sheetView workbookViewId="0">
      <selection activeCell="H6" sqref="H6:H11"/>
    </sheetView>
  </sheetViews>
  <sheetFormatPr defaultRowHeight="15"/>
  <sheetData>
    <row r="6" spans="8:8" ht="15.75">
      <c r="H6" s="3">
        <f t="shared" ref="H6:H11" si="0">G6*E6</f>
        <v>0</v>
      </c>
    </row>
    <row r="7" spans="8:8" ht="15.75">
      <c r="H7" s="3">
        <f t="shared" si="0"/>
        <v>0</v>
      </c>
    </row>
    <row r="8" spans="8:8" ht="15.75">
      <c r="H8" s="3">
        <f t="shared" si="0"/>
        <v>0</v>
      </c>
    </row>
    <row r="9" spans="8:8" ht="15.75">
      <c r="H9" s="3">
        <f t="shared" si="0"/>
        <v>0</v>
      </c>
    </row>
    <row r="10" spans="8:8" ht="15.75">
      <c r="H10" s="3">
        <f t="shared" si="0"/>
        <v>0</v>
      </c>
    </row>
    <row r="11" spans="8:8" ht="15.75">
      <c r="H11" s="3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activeCell="B10" sqref="B10"/>
    </sheetView>
  </sheetViews>
  <sheetFormatPr defaultRowHeight="15"/>
  <cols>
    <col min="1" max="1" width="4.140625" customWidth="1"/>
    <col min="2" max="2" width="40.28515625" customWidth="1"/>
    <col min="3" max="3" width="6.42578125" customWidth="1"/>
    <col min="4" max="4" width="7.42578125" customWidth="1"/>
    <col min="5" max="5" width="12" customWidth="1"/>
    <col min="6" max="6" width="14.140625" customWidth="1"/>
    <col min="7" max="7" width="6.85546875" customWidth="1"/>
    <col min="9" max="9" width="21.140625" customWidth="1"/>
    <col min="10" max="10" width="12.28515625" customWidth="1"/>
    <col min="13" max="13" width="22.7109375" customWidth="1"/>
  </cols>
  <sheetData>
    <row r="1" spans="1:10" ht="15.75">
      <c r="A1" s="49" t="s">
        <v>52</v>
      </c>
      <c r="B1" s="49"/>
      <c r="C1" s="49"/>
      <c r="D1" s="49"/>
      <c r="E1" s="49"/>
      <c r="F1" s="49"/>
      <c r="G1" s="49"/>
      <c r="H1" s="4"/>
      <c r="I1" s="4"/>
    </row>
    <row r="2" spans="1:10" ht="15.75">
      <c r="A2" s="49" t="s">
        <v>16</v>
      </c>
      <c r="B2" s="49"/>
      <c r="C2" s="49"/>
      <c r="D2" s="49"/>
      <c r="E2" s="49"/>
      <c r="F2" s="49"/>
      <c r="G2" s="49"/>
      <c r="H2" s="4"/>
      <c r="I2" s="4"/>
    </row>
    <row r="3" spans="1:10" ht="15.75">
      <c r="A3" s="49" t="s">
        <v>13</v>
      </c>
      <c r="B3" s="49"/>
      <c r="C3" s="49"/>
      <c r="D3" s="49"/>
      <c r="E3" s="49"/>
      <c r="F3" s="49"/>
      <c r="G3" s="49"/>
      <c r="H3" s="4"/>
      <c r="I3" s="4"/>
    </row>
    <row r="4" spans="1:10" ht="15.75">
      <c r="A4" s="49" t="s">
        <v>0</v>
      </c>
      <c r="B4" s="49"/>
      <c r="C4" s="49"/>
      <c r="D4" s="49"/>
      <c r="E4" s="49"/>
      <c r="F4" s="49"/>
      <c r="G4" s="49"/>
      <c r="H4" s="4"/>
      <c r="I4" s="4"/>
    </row>
    <row r="5" spans="1:10" ht="15.75">
      <c r="A5" s="50" t="s">
        <v>15</v>
      </c>
      <c r="B5" s="50"/>
      <c r="C5" s="50"/>
      <c r="D5" s="50"/>
      <c r="E5" s="50"/>
      <c r="F5" s="50"/>
      <c r="G5" s="50"/>
      <c r="H5" s="4"/>
      <c r="I5" s="4"/>
    </row>
    <row r="6" spans="1:10" ht="24.75" customHeight="1">
      <c r="A6" s="10"/>
      <c r="B6" s="10"/>
      <c r="C6" s="10"/>
      <c r="D6" s="10"/>
      <c r="E6" s="10"/>
      <c r="F6" s="10"/>
      <c r="G6" s="10"/>
    </row>
    <row r="7" spans="1:10" ht="15.75">
      <c r="A7" s="39" t="s">
        <v>1</v>
      </c>
      <c r="B7" s="8" t="s">
        <v>2</v>
      </c>
      <c r="C7" s="41" t="s">
        <v>4</v>
      </c>
      <c r="D7" s="42"/>
      <c r="E7" s="9" t="s">
        <v>14</v>
      </c>
      <c r="F7" s="45" t="s">
        <v>5</v>
      </c>
      <c r="G7" s="47" t="s">
        <v>6</v>
      </c>
      <c r="J7" s="1"/>
    </row>
    <row r="8" spans="1:10" ht="15.75">
      <c r="A8" s="40"/>
      <c r="B8" s="11" t="s">
        <v>3</v>
      </c>
      <c r="C8" s="43"/>
      <c r="D8" s="44"/>
      <c r="E8" s="2" t="s">
        <v>7</v>
      </c>
      <c r="F8" s="46"/>
      <c r="G8" s="48"/>
    </row>
    <row r="9" spans="1:10" ht="15.75">
      <c r="A9" s="13"/>
      <c r="B9" s="14" t="s">
        <v>8</v>
      </c>
      <c r="C9" s="16"/>
      <c r="D9" s="16"/>
      <c r="E9" s="16"/>
      <c r="F9" s="15">
        <f>F11+F17+F21+F25</f>
        <v>8000000</v>
      </c>
      <c r="G9" s="17"/>
    </row>
    <row r="10" spans="1:10" ht="15.75">
      <c r="A10" s="12"/>
      <c r="B10" s="14"/>
      <c r="C10" s="16"/>
      <c r="D10" s="16"/>
      <c r="E10" s="16"/>
      <c r="F10" s="16"/>
      <c r="G10" s="17"/>
      <c r="H10" s="1"/>
      <c r="I10" s="1"/>
    </row>
    <row r="11" spans="1:10" ht="15.75">
      <c r="A11" s="13">
        <v>1</v>
      </c>
      <c r="B11" s="14" t="s">
        <v>17</v>
      </c>
      <c r="C11" s="16"/>
      <c r="D11" s="16"/>
      <c r="E11" s="16"/>
      <c r="F11" s="18">
        <f>F12+F13+F14+F15</f>
        <v>1600000</v>
      </c>
      <c r="G11" s="17"/>
    </row>
    <row r="12" spans="1:10" ht="15.75">
      <c r="A12" s="12"/>
      <c r="B12" s="14" t="s">
        <v>19</v>
      </c>
      <c r="C12" s="19">
        <v>1</v>
      </c>
      <c r="D12" s="19" t="s">
        <v>9</v>
      </c>
      <c r="E12" s="20">
        <v>400000</v>
      </c>
      <c r="F12" s="24">
        <f t="shared" ref="F12:F18" si="0">E12*C12</f>
        <v>400000</v>
      </c>
      <c r="G12" s="17"/>
    </row>
    <row r="13" spans="1:10" ht="15.75">
      <c r="A13" s="13"/>
      <c r="B13" s="14" t="s">
        <v>20</v>
      </c>
      <c r="C13" s="19">
        <v>1</v>
      </c>
      <c r="D13" s="19" t="s">
        <v>9</v>
      </c>
      <c r="E13" s="20">
        <v>350000</v>
      </c>
      <c r="F13" s="24">
        <f t="shared" si="0"/>
        <v>350000</v>
      </c>
      <c r="G13" s="17"/>
    </row>
    <row r="14" spans="1:10" ht="15.75">
      <c r="A14" s="13"/>
      <c r="B14" s="14" t="s">
        <v>21</v>
      </c>
      <c r="C14" s="19">
        <v>1</v>
      </c>
      <c r="D14" s="19" t="s">
        <v>9</v>
      </c>
      <c r="E14" s="20">
        <v>250000</v>
      </c>
      <c r="F14" s="24">
        <f t="shared" si="0"/>
        <v>250000</v>
      </c>
      <c r="G14" s="17"/>
      <c r="I14" s="5"/>
    </row>
    <row r="15" spans="1:10" ht="15.75">
      <c r="A15" s="13"/>
      <c r="B15" s="14" t="s">
        <v>26</v>
      </c>
      <c r="C15" s="19">
        <v>3</v>
      </c>
      <c r="D15" s="19" t="s">
        <v>9</v>
      </c>
      <c r="E15" s="20">
        <v>200000</v>
      </c>
      <c r="F15" s="24">
        <f t="shared" si="0"/>
        <v>600000</v>
      </c>
      <c r="G15" s="17"/>
      <c r="I15" s="5"/>
    </row>
    <row r="16" spans="1:10" ht="15.75">
      <c r="A16" s="13"/>
      <c r="B16" s="14"/>
      <c r="C16" s="19"/>
      <c r="D16" s="19"/>
      <c r="E16" s="20"/>
      <c r="F16" s="24"/>
      <c r="G16" s="17"/>
      <c r="I16" s="5"/>
    </row>
    <row r="17" spans="1:14" ht="15.75">
      <c r="A17" s="13">
        <v>2</v>
      </c>
      <c r="B17" s="14" t="s">
        <v>27</v>
      </c>
      <c r="C17" s="19"/>
      <c r="D17" s="19"/>
      <c r="E17" s="20"/>
      <c r="F17" s="37">
        <f>F18+F19</f>
        <v>3500000</v>
      </c>
      <c r="G17" s="17"/>
      <c r="I17" s="5"/>
    </row>
    <row r="18" spans="1:14" ht="15.75">
      <c r="A18" s="13"/>
      <c r="B18" s="14" t="s">
        <v>28</v>
      </c>
      <c r="C18" s="19">
        <v>6</v>
      </c>
      <c r="D18" s="19" t="s">
        <v>30</v>
      </c>
      <c r="E18" s="20">
        <v>500000</v>
      </c>
      <c r="F18" s="24">
        <f t="shared" si="0"/>
        <v>3000000</v>
      </c>
      <c r="G18" s="17"/>
    </row>
    <row r="19" spans="1:14" ht="15.75">
      <c r="A19" s="13"/>
      <c r="B19" s="14" t="s">
        <v>29</v>
      </c>
      <c r="C19" s="19">
        <v>1</v>
      </c>
      <c r="D19" s="19" t="s">
        <v>9</v>
      </c>
      <c r="E19" s="20">
        <v>500000</v>
      </c>
      <c r="F19" s="24">
        <v>500000</v>
      </c>
      <c r="G19" s="17"/>
    </row>
    <row r="20" spans="1:14" ht="15.75">
      <c r="A20" s="12"/>
      <c r="B20" s="36"/>
      <c r="C20" s="19"/>
      <c r="D20" s="19"/>
      <c r="E20" s="20"/>
      <c r="F20" s="24"/>
      <c r="G20" s="17"/>
      <c r="I20" s="6"/>
    </row>
    <row r="21" spans="1:14" ht="15.75">
      <c r="A21" s="12">
        <v>3</v>
      </c>
      <c r="B21" s="36" t="s">
        <v>42</v>
      </c>
      <c r="C21" s="19"/>
      <c r="D21" s="19"/>
      <c r="E21" s="20"/>
      <c r="F21" s="37">
        <f>F22+F23</f>
        <v>1575000</v>
      </c>
      <c r="G21" s="17"/>
      <c r="I21" s="6"/>
    </row>
    <row r="22" spans="1:14" ht="15.75">
      <c r="A22" s="12"/>
      <c r="B22" s="36" t="s">
        <v>53</v>
      </c>
      <c r="C22" s="19">
        <v>50</v>
      </c>
      <c r="D22" s="19" t="s">
        <v>33</v>
      </c>
      <c r="E22" s="20">
        <v>21500</v>
      </c>
      <c r="F22" s="24">
        <f>E22*C22</f>
        <v>1075000</v>
      </c>
      <c r="G22" s="17"/>
      <c r="I22" s="6"/>
    </row>
    <row r="23" spans="1:14" ht="15.75">
      <c r="A23" s="12"/>
      <c r="B23" s="14" t="s">
        <v>54</v>
      </c>
      <c r="C23" s="19">
        <v>50</v>
      </c>
      <c r="D23" s="19" t="s">
        <v>33</v>
      </c>
      <c r="E23" s="20">
        <v>10000</v>
      </c>
      <c r="F23" s="24">
        <f>E23*C23</f>
        <v>500000</v>
      </c>
      <c r="G23" s="17"/>
      <c r="I23" s="6"/>
    </row>
    <row r="24" spans="1:14" ht="15.75">
      <c r="A24" s="12"/>
      <c r="B24" s="14"/>
      <c r="C24" s="19"/>
      <c r="D24" s="19"/>
      <c r="E24" s="20"/>
      <c r="F24" s="24"/>
      <c r="G24" s="17"/>
      <c r="I24" s="6"/>
    </row>
    <row r="25" spans="1:14" ht="15.75">
      <c r="A25" s="13">
        <v>4</v>
      </c>
      <c r="B25" s="17" t="s">
        <v>38</v>
      </c>
      <c r="C25" s="21"/>
      <c r="D25" s="21"/>
      <c r="E25" s="22"/>
      <c r="F25" s="18">
        <f>F26+F27</f>
        <v>1325000</v>
      </c>
      <c r="G25" s="13"/>
      <c r="I25" s="6"/>
    </row>
    <row r="26" spans="1:14" ht="15.75">
      <c r="A26" s="13"/>
      <c r="B26" s="17" t="s">
        <v>39</v>
      </c>
      <c r="C26" s="13">
        <v>1</v>
      </c>
      <c r="D26" s="13" t="s">
        <v>10</v>
      </c>
      <c r="E26" s="38">
        <v>525000</v>
      </c>
      <c r="F26" s="24">
        <f t="shared" ref="F26:F27" si="1">E26*C26</f>
        <v>525000</v>
      </c>
      <c r="G26" s="23"/>
      <c r="I26" s="6"/>
    </row>
    <row r="27" spans="1:14" ht="18" customHeight="1">
      <c r="A27" s="17"/>
      <c r="B27" s="17" t="s">
        <v>40</v>
      </c>
      <c r="C27" s="13">
        <v>40</v>
      </c>
      <c r="D27" s="13" t="s">
        <v>41</v>
      </c>
      <c r="E27" s="38">
        <v>20000</v>
      </c>
      <c r="F27" s="24">
        <f t="shared" si="1"/>
        <v>800000</v>
      </c>
      <c r="G27" s="23"/>
      <c r="I27" t="s">
        <v>48</v>
      </c>
    </row>
    <row r="29" spans="1:14" ht="15.75">
      <c r="H29" s="7"/>
      <c r="I29" s="30"/>
      <c r="J29" s="31"/>
      <c r="K29" s="31"/>
      <c r="L29" s="31"/>
      <c r="M29" s="32"/>
      <c r="N29" s="7"/>
    </row>
    <row r="30" spans="1:14" ht="15.75">
      <c r="C30" s="27" t="s">
        <v>51</v>
      </c>
      <c r="D30" s="25"/>
      <c r="E30" s="25"/>
      <c r="F30" s="26"/>
      <c r="G30" s="29"/>
      <c r="H30" s="7"/>
      <c r="I30" s="31"/>
      <c r="J30" s="31"/>
      <c r="K30" s="34"/>
      <c r="L30" s="35"/>
      <c r="M30" s="7"/>
      <c r="N30" s="7"/>
    </row>
    <row r="31" spans="1:14" ht="15.75">
      <c r="C31" s="28" t="s">
        <v>12</v>
      </c>
      <c r="D31" s="25"/>
      <c r="E31" s="26"/>
      <c r="F31" s="26"/>
      <c r="G31" s="33"/>
      <c r="H31" s="7"/>
      <c r="I31" s="31"/>
      <c r="J31" s="31"/>
      <c r="K31" s="34"/>
      <c r="L31" s="35"/>
      <c r="M31" s="7"/>
      <c r="N31" s="7"/>
    </row>
    <row r="32" spans="1:14" ht="15.75">
      <c r="C32" s="27" t="s">
        <v>45</v>
      </c>
      <c r="D32" s="25"/>
      <c r="E32" s="26"/>
      <c r="F32" s="26"/>
      <c r="G32" s="33"/>
      <c r="H32" s="7"/>
      <c r="I32" s="7"/>
      <c r="J32" s="31"/>
      <c r="K32" s="34"/>
      <c r="L32" s="35"/>
      <c r="M32" s="7"/>
      <c r="N32" s="7"/>
    </row>
    <row r="33" spans="3:14" ht="15.75">
      <c r="F33" s="26"/>
      <c r="G33" s="31"/>
      <c r="H33" s="7"/>
      <c r="I33" s="7"/>
      <c r="J33" s="7"/>
      <c r="K33" s="7"/>
      <c r="L33" s="7"/>
      <c r="M33" s="7"/>
      <c r="N33" s="7"/>
    </row>
    <row r="34" spans="3:14">
      <c r="C34" s="27"/>
      <c r="D34" s="25"/>
      <c r="E34" s="26"/>
      <c r="F34" s="26"/>
      <c r="G34" s="7"/>
    </row>
    <row r="35" spans="3:14">
      <c r="C35" s="27"/>
      <c r="D35" s="25"/>
      <c r="E35" s="26"/>
      <c r="F35" s="26"/>
    </row>
    <row r="36" spans="3:14">
      <c r="C36" s="28" t="s">
        <v>46</v>
      </c>
      <c r="D36" s="25"/>
      <c r="E36" s="26"/>
      <c r="F36" s="25"/>
    </row>
    <row r="37" spans="3:14">
      <c r="C37" s="28" t="s">
        <v>47</v>
      </c>
      <c r="D37" s="25"/>
      <c r="E37" s="26"/>
      <c r="F37" s="25"/>
    </row>
    <row r="39" spans="3:14">
      <c r="G39" s="7"/>
    </row>
    <row r="40" spans="3:14">
      <c r="G40" s="7"/>
    </row>
    <row r="41" spans="3:14">
      <c r="G41" s="7"/>
    </row>
  </sheetData>
  <mergeCells count="9">
    <mergeCell ref="A7:A8"/>
    <mergeCell ref="C7:D8"/>
    <mergeCell ref="F7:F8"/>
    <mergeCell ref="G7:G8"/>
    <mergeCell ref="A1:G1"/>
    <mergeCell ref="A2:G2"/>
    <mergeCell ref="A3:G3"/>
    <mergeCell ref="A4:G4"/>
    <mergeCell ref="A5:G5"/>
  </mergeCells>
  <pageMargins left="0.38" right="0.39" top="0.75" bottom="0.75" header="0.44" footer="0.3"/>
  <pageSetup paperSize="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 (2)</vt:lpstr>
      <vt:lpstr>ANGGARAN</vt:lpstr>
      <vt:lpstr>Sheet2</vt:lpstr>
      <vt:lpstr>Sheet3</vt:lpstr>
      <vt:lpstr>ANGGARAN (2)</vt:lpstr>
      <vt:lpstr>ANGGARAN!Print_Area</vt:lpstr>
      <vt:lpstr>'ANGGARAN (2)'!Print_Area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UIN</dc:creator>
  <cp:lastModifiedBy>Aznhi</cp:lastModifiedBy>
  <cp:lastPrinted>2016-08-01T04:31:00Z</cp:lastPrinted>
  <dcterms:created xsi:type="dcterms:W3CDTF">2013-11-13T01:11:12Z</dcterms:created>
  <dcterms:modified xsi:type="dcterms:W3CDTF">2017-12-15T03:20:46Z</dcterms:modified>
</cp:coreProperties>
</file>