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600" windowHeight="8460" activeTab="1"/>
  </bookViews>
  <sheets>
    <sheet name="Sheet1" sheetId="1" r:id="rId1"/>
    <sheet name="RAB Fix" sheetId="2" r:id="rId2"/>
  </sheets>
  <definedNames>
    <definedName name="_xlnm.Print_Area" localSheetId="1">'RAB Fix'!$A$1:$I$43</definedName>
  </definedNames>
  <calcPr calcId="152511"/>
</workbook>
</file>

<file path=xl/calcChain.xml><?xml version="1.0" encoding="utf-8"?>
<calcChain xmlns="http://schemas.openxmlformats.org/spreadsheetml/2006/main">
  <c r="F17" i="2"/>
  <c r="F13" l="1"/>
  <c r="F12" s="1"/>
  <c r="F16"/>
  <c r="F36" i="1"/>
  <c r="F29"/>
  <c r="F15"/>
  <c r="F16"/>
  <c r="F17"/>
  <c r="F18"/>
  <c r="F19"/>
  <c r="F14"/>
  <c r="F34"/>
  <c r="F28"/>
  <c r="F22"/>
  <c r="F33"/>
  <c r="F32"/>
  <c r="F27"/>
  <c r="F26"/>
  <c r="F25"/>
  <c r="F21"/>
  <c r="F20"/>
  <c r="F12" l="1"/>
  <c r="F31"/>
  <c r="F15" i="2"/>
  <c r="F10" s="1"/>
  <c r="F24" i="1"/>
  <c r="F10" l="1"/>
  <c r="K27" l="1"/>
  <c r="K10"/>
</calcChain>
</file>

<file path=xl/sharedStrings.xml><?xml version="1.0" encoding="utf-8"?>
<sst xmlns="http://schemas.openxmlformats.org/spreadsheetml/2006/main" count="84" uniqueCount="52">
  <si>
    <t>RANCANGAN ANGGARAN BELANJA</t>
  </si>
  <si>
    <t>JURUSAN BAHASA DAN SASTRA INGGRIS</t>
  </si>
  <si>
    <t>FAKULTAS ADAB DAN HUMANIORA-UIN ALAUDDIN MAKASSAR</t>
  </si>
  <si>
    <t>NO</t>
  </si>
  <si>
    <t>TOLAK UKUR</t>
  </si>
  <si>
    <t>VOLUME KEGIATAN</t>
  </si>
  <si>
    <t>BIAYA SATUAN</t>
  </si>
  <si>
    <t>JUMLAH</t>
  </si>
  <si>
    <t>KET.</t>
  </si>
  <si>
    <t>URAIAN KEGIATAN/JENIS PENGELUARAN</t>
  </si>
  <si>
    <t>Total Penggunaan Anggaran</t>
  </si>
  <si>
    <t>Keg.</t>
  </si>
  <si>
    <t xml:space="preserve">Bahan ATK &amp; Photocopy </t>
  </si>
  <si>
    <t>Eks.</t>
  </si>
  <si>
    <t>Penyusunan laporan akhir panitia</t>
  </si>
  <si>
    <t>A.n. Dekan,</t>
  </si>
  <si>
    <t>Ketua Jurusan BSI</t>
  </si>
  <si>
    <t>Dr. Abd. Muin, M.Hum.</t>
  </si>
  <si>
    <t>NIP. 19660102 199203 1 002</t>
  </si>
  <si>
    <t xml:space="preserve">Insentif penyusunan modul praktikum </t>
  </si>
  <si>
    <t>Instruktur Reading (3 orang x 10 pertemuan)</t>
  </si>
  <si>
    <t>Instruktur Structure (3 orang x 10 pertemuan)</t>
  </si>
  <si>
    <t>Honorarium</t>
  </si>
  <si>
    <t>Panitia</t>
  </si>
  <si>
    <t>ATK</t>
  </si>
  <si>
    <t>Photocopy dan jilid modul listening</t>
  </si>
  <si>
    <t>Photocopy dan jilid modul reading</t>
  </si>
  <si>
    <t>Photocopy dan jilid modul structure</t>
  </si>
  <si>
    <t>Modul listening</t>
  </si>
  <si>
    <t>Modul reading</t>
  </si>
  <si>
    <t>Modul structure</t>
  </si>
  <si>
    <t>c. Ketua</t>
  </si>
  <si>
    <t>d. Wakil Ketua</t>
  </si>
  <si>
    <t>e. Sekretaris</t>
  </si>
  <si>
    <t>f. Anggota</t>
  </si>
  <si>
    <t>Org</t>
  </si>
  <si>
    <t>Photocopy soal-soal latihan TOEFL</t>
  </si>
  <si>
    <t>Instruktur Listening (3 orang x  10 pertemuan)</t>
  </si>
  <si>
    <t>TAHUN 2015</t>
  </si>
  <si>
    <t>Samata, 29 Mei 2015</t>
  </si>
  <si>
    <t>PELAKSANAAN PRAKTIKUM TOEFL PREPARATION</t>
  </si>
  <si>
    <t>b. Pengarah</t>
  </si>
  <si>
    <t>a. Penanggung Jawab</t>
  </si>
  <si>
    <t>A.n. D e k a n,</t>
  </si>
  <si>
    <t>Sekretaris Jurusan BSI</t>
  </si>
  <si>
    <t>Syahruni Junaid, S.S., M.Pd</t>
  </si>
  <si>
    <t>NIP. 19810415 200901 2 005</t>
  </si>
  <si>
    <t>Samata-Gowa, 12 Agustus 2016</t>
  </si>
  <si>
    <t>TAHUN 2016</t>
  </si>
  <si>
    <t>PELAKSANAAN BIMBINGAN SPEAKING</t>
  </si>
  <si>
    <t>Instruktur Speaking (2 x 5 pertemuan)</t>
  </si>
  <si>
    <t>Konsumsi Ringan (30 org x 10 hari)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</si>
</sst>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4" fillId="0" borderId="0" xfId="0" applyFont="1" applyBorder="1"/>
    <xf numFmtId="3" fontId="4" fillId="0" borderId="5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0" fontId="3" fillId="0" borderId="5" xfId="0" applyFont="1" applyBorder="1" applyAlignment="1">
      <alignment horizontal="center" vertical="center"/>
    </xf>
    <xf numFmtId="41" fontId="3" fillId="0" borderId="5" xfId="1" applyFont="1" applyBorder="1"/>
    <xf numFmtId="41" fontId="4" fillId="0" borderId="5" xfId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/>
    <xf numFmtId="0" fontId="5" fillId="0" borderId="0" xfId="0" applyFont="1"/>
    <xf numFmtId="41" fontId="2" fillId="0" borderId="0" xfId="0" applyNumberFormat="1" applyFont="1"/>
    <xf numFmtId="37" fontId="4" fillId="0" borderId="5" xfId="1" applyNumberFormat="1" applyFont="1" applyBorder="1"/>
    <xf numFmtId="164" fontId="2" fillId="0" borderId="0" xfId="2" applyNumberFormat="1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37" fontId="4" fillId="0" borderId="1" xfId="1" applyNumberFormat="1" applyFont="1" applyBorder="1"/>
    <xf numFmtId="41" fontId="3" fillId="0" borderId="1" xfId="1" applyFont="1" applyBorder="1"/>
    <xf numFmtId="41" fontId="4" fillId="0" borderId="1" xfId="1" applyFont="1" applyBorder="1"/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opLeftCell="A14" workbookViewId="0">
      <selection activeCell="E14" sqref="E14"/>
    </sheetView>
  </sheetViews>
  <sheetFormatPr defaultColWidth="4.7109375" defaultRowHeight="15.75"/>
  <cols>
    <col min="1" max="1" width="4.7109375" style="1"/>
    <col min="2" max="2" width="44" style="1" customWidth="1"/>
    <col min="3" max="4" width="6" style="1" customWidth="1"/>
    <col min="5" max="5" width="10.28515625" style="1" customWidth="1"/>
    <col min="6" max="6" width="12.42578125" style="1" customWidth="1"/>
    <col min="7" max="7" width="6.28515625" style="1" customWidth="1"/>
    <col min="8" max="10" width="4.7109375" style="1"/>
    <col min="11" max="11" width="18.140625" style="1" customWidth="1"/>
    <col min="12" max="16384" width="4.7109375" style="1"/>
  </cols>
  <sheetData>
    <row r="1" spans="1:11">
      <c r="A1" s="35" t="s">
        <v>0</v>
      </c>
      <c r="B1" s="35"/>
      <c r="C1" s="35"/>
      <c r="D1" s="35"/>
      <c r="E1" s="35"/>
      <c r="F1" s="35"/>
      <c r="G1" s="35"/>
    </row>
    <row r="2" spans="1:11">
      <c r="A2" s="35" t="s">
        <v>40</v>
      </c>
      <c r="B2" s="35"/>
      <c r="C2" s="35"/>
      <c r="D2" s="35"/>
      <c r="E2" s="35"/>
      <c r="F2" s="35"/>
      <c r="G2" s="35"/>
    </row>
    <row r="3" spans="1:11">
      <c r="A3" s="35" t="s">
        <v>1</v>
      </c>
      <c r="B3" s="35"/>
      <c r="C3" s="35"/>
      <c r="D3" s="35"/>
      <c r="E3" s="35"/>
      <c r="F3" s="35"/>
      <c r="G3" s="35"/>
    </row>
    <row r="4" spans="1:11">
      <c r="A4" s="35" t="s">
        <v>2</v>
      </c>
      <c r="B4" s="35"/>
      <c r="C4" s="35"/>
      <c r="D4" s="35"/>
      <c r="E4" s="35"/>
      <c r="F4" s="35"/>
      <c r="G4" s="35"/>
    </row>
    <row r="5" spans="1:11">
      <c r="A5" s="35" t="s">
        <v>38</v>
      </c>
      <c r="B5" s="35"/>
      <c r="C5" s="35"/>
      <c r="D5" s="35"/>
      <c r="E5" s="35"/>
      <c r="F5" s="35"/>
      <c r="G5" s="35"/>
    </row>
    <row r="7" spans="1:11">
      <c r="A7" s="36" t="s">
        <v>3</v>
      </c>
      <c r="B7" s="2" t="s">
        <v>4</v>
      </c>
      <c r="C7" s="37" t="s">
        <v>5</v>
      </c>
      <c r="D7" s="37"/>
      <c r="E7" s="37" t="s">
        <v>6</v>
      </c>
      <c r="F7" s="37" t="s">
        <v>7</v>
      </c>
      <c r="G7" s="37" t="s">
        <v>8</v>
      </c>
    </row>
    <row r="8" spans="1:11">
      <c r="A8" s="36"/>
      <c r="B8" s="3" t="s">
        <v>9</v>
      </c>
      <c r="C8" s="37"/>
      <c r="D8" s="37"/>
      <c r="E8" s="37"/>
      <c r="F8" s="37"/>
      <c r="G8" s="37"/>
    </row>
    <row r="9" spans="1:11">
      <c r="A9" s="4"/>
      <c r="B9" s="4"/>
      <c r="C9" s="5"/>
      <c r="D9" s="5"/>
      <c r="E9" s="5"/>
      <c r="F9" s="5"/>
      <c r="G9" s="5"/>
    </row>
    <row r="10" spans="1:11">
      <c r="A10" s="6"/>
      <c r="B10" s="7" t="s">
        <v>10</v>
      </c>
      <c r="C10" s="6"/>
      <c r="D10" s="6"/>
      <c r="E10" s="6"/>
      <c r="F10" s="8">
        <f>F12+F20+F21+F24+F31+F36</f>
        <v>36800000</v>
      </c>
      <c r="G10" s="6"/>
      <c r="K10" s="9">
        <f>36800000-F10</f>
        <v>0</v>
      </c>
    </row>
    <row r="11" spans="1:11">
      <c r="A11" s="6"/>
      <c r="B11" s="7"/>
      <c r="C11" s="6"/>
      <c r="D11" s="6"/>
      <c r="E11" s="6"/>
      <c r="F11" s="8"/>
      <c r="G11" s="6"/>
      <c r="K11" s="9"/>
    </row>
    <row r="12" spans="1:11">
      <c r="A12" s="6"/>
      <c r="B12" s="7" t="s">
        <v>22</v>
      </c>
      <c r="C12" s="6"/>
      <c r="D12" s="6"/>
      <c r="E12" s="6"/>
      <c r="F12" s="19">
        <f>SUM(F14:F22)</f>
        <v>16200000</v>
      </c>
      <c r="G12" s="6"/>
    </row>
    <row r="13" spans="1:11">
      <c r="A13" s="6">
        <v>1</v>
      </c>
      <c r="B13" s="10" t="s">
        <v>23</v>
      </c>
      <c r="C13" s="11"/>
      <c r="D13" s="11"/>
      <c r="E13" s="12"/>
      <c r="F13" s="18"/>
      <c r="G13" s="6"/>
    </row>
    <row r="14" spans="1:11">
      <c r="A14" s="6"/>
      <c r="B14" s="10" t="s">
        <v>42</v>
      </c>
      <c r="C14" s="11">
        <v>1</v>
      </c>
      <c r="D14" s="11" t="s">
        <v>35</v>
      </c>
      <c r="E14" s="12">
        <v>450000</v>
      </c>
      <c r="F14" s="12">
        <f>C14*E14</f>
        <v>450000</v>
      </c>
      <c r="G14" s="6"/>
    </row>
    <row r="15" spans="1:11">
      <c r="A15" s="6"/>
      <c r="B15" s="10" t="s">
        <v>41</v>
      </c>
      <c r="C15" s="11">
        <v>1</v>
      </c>
      <c r="D15" s="11" t="s">
        <v>35</v>
      </c>
      <c r="E15" s="12">
        <v>400000</v>
      </c>
      <c r="F15" s="12">
        <f t="shared" ref="F15:F19" si="0">C15*E15</f>
        <v>400000</v>
      </c>
      <c r="G15" s="6"/>
    </row>
    <row r="16" spans="1:11">
      <c r="A16" s="6"/>
      <c r="B16" s="10" t="s">
        <v>31</v>
      </c>
      <c r="C16" s="11">
        <v>1</v>
      </c>
      <c r="D16" s="11" t="s">
        <v>35</v>
      </c>
      <c r="E16" s="12">
        <v>375000</v>
      </c>
      <c r="F16" s="12">
        <f t="shared" si="0"/>
        <v>375000</v>
      </c>
      <c r="G16" s="6"/>
    </row>
    <row r="17" spans="1:11">
      <c r="A17" s="6"/>
      <c r="B17" s="10" t="s">
        <v>32</v>
      </c>
      <c r="C17" s="11">
        <v>1</v>
      </c>
      <c r="D17" s="11" t="s">
        <v>35</v>
      </c>
      <c r="E17" s="12">
        <v>350000</v>
      </c>
      <c r="F17" s="12">
        <f t="shared" si="0"/>
        <v>350000</v>
      </c>
      <c r="G17" s="6"/>
    </row>
    <row r="18" spans="1:11">
      <c r="A18" s="6"/>
      <c r="B18" s="10" t="s">
        <v>33</v>
      </c>
      <c r="C18" s="11">
        <v>1</v>
      </c>
      <c r="D18" s="11" t="s">
        <v>35</v>
      </c>
      <c r="E18" s="12">
        <v>300000</v>
      </c>
      <c r="F18" s="12">
        <f t="shared" si="0"/>
        <v>300000</v>
      </c>
      <c r="G18" s="6"/>
    </row>
    <row r="19" spans="1:11">
      <c r="A19" s="6"/>
      <c r="B19" s="10" t="s">
        <v>34</v>
      </c>
      <c r="C19" s="11">
        <v>3</v>
      </c>
      <c r="D19" s="11" t="s">
        <v>35</v>
      </c>
      <c r="E19" s="12">
        <v>275000</v>
      </c>
      <c r="F19" s="12">
        <f t="shared" si="0"/>
        <v>825000</v>
      </c>
      <c r="G19" s="6"/>
    </row>
    <row r="20" spans="1:11">
      <c r="A20" s="6">
        <v>2</v>
      </c>
      <c r="B20" s="10" t="s">
        <v>37</v>
      </c>
      <c r="C20" s="11">
        <v>30</v>
      </c>
      <c r="D20" s="11" t="s">
        <v>11</v>
      </c>
      <c r="E20" s="12">
        <v>150000</v>
      </c>
      <c r="F20" s="12">
        <f t="shared" ref="F20:F22" si="1">C20*E20</f>
        <v>4500000</v>
      </c>
      <c r="G20" s="6"/>
    </row>
    <row r="21" spans="1:11">
      <c r="A21" s="6">
        <v>3</v>
      </c>
      <c r="B21" s="10" t="s">
        <v>20</v>
      </c>
      <c r="C21" s="11">
        <v>30</v>
      </c>
      <c r="D21" s="11" t="s">
        <v>11</v>
      </c>
      <c r="E21" s="12">
        <v>150000</v>
      </c>
      <c r="F21" s="12">
        <f t="shared" si="1"/>
        <v>4500000</v>
      </c>
      <c r="G21" s="6"/>
    </row>
    <row r="22" spans="1:11">
      <c r="A22" s="6">
        <v>4</v>
      </c>
      <c r="B22" s="10" t="s">
        <v>21</v>
      </c>
      <c r="C22" s="11">
        <v>30</v>
      </c>
      <c r="D22" s="11" t="s">
        <v>11</v>
      </c>
      <c r="E22" s="12">
        <v>150000</v>
      </c>
      <c r="F22" s="12">
        <f t="shared" si="1"/>
        <v>4500000</v>
      </c>
      <c r="G22" s="6"/>
    </row>
    <row r="23" spans="1:11">
      <c r="A23" s="6"/>
      <c r="B23" s="10"/>
      <c r="C23" s="11"/>
      <c r="D23" s="11"/>
      <c r="E23" s="12"/>
      <c r="F23" s="12"/>
      <c r="G23" s="6"/>
    </row>
    <row r="24" spans="1:11" ht="16.5" customHeight="1">
      <c r="A24" s="6"/>
      <c r="B24" s="7" t="s">
        <v>12</v>
      </c>
      <c r="C24" s="11"/>
      <c r="D24" s="11"/>
      <c r="E24" s="12"/>
      <c r="F24" s="13">
        <f>SUM(F25:F29)</f>
        <v>6300000</v>
      </c>
      <c r="G24" s="6"/>
    </row>
    <row r="25" spans="1:11">
      <c r="A25" s="6">
        <v>5</v>
      </c>
      <c r="B25" s="10" t="s">
        <v>24</v>
      </c>
      <c r="C25" s="11">
        <v>1</v>
      </c>
      <c r="D25" s="11" t="s">
        <v>11</v>
      </c>
      <c r="E25" s="12">
        <v>420000</v>
      </c>
      <c r="F25" s="12">
        <f>C25*E25</f>
        <v>420000</v>
      </c>
      <c r="G25" s="6"/>
    </row>
    <row r="26" spans="1:11">
      <c r="A26" s="6">
        <v>6</v>
      </c>
      <c r="B26" s="10" t="s">
        <v>25</v>
      </c>
      <c r="C26" s="11">
        <v>120</v>
      </c>
      <c r="D26" s="11" t="s">
        <v>13</v>
      </c>
      <c r="E26" s="12">
        <v>10000</v>
      </c>
      <c r="F26" s="12">
        <f t="shared" ref="F26:F29" si="2">C26*E26</f>
        <v>1200000</v>
      </c>
      <c r="G26" s="6"/>
    </row>
    <row r="27" spans="1:11">
      <c r="A27" s="6">
        <v>7</v>
      </c>
      <c r="B27" s="10" t="s">
        <v>26</v>
      </c>
      <c r="C27" s="11">
        <v>120</v>
      </c>
      <c r="D27" s="11" t="s">
        <v>13</v>
      </c>
      <c r="E27" s="12">
        <v>10000</v>
      </c>
      <c r="F27" s="12">
        <f t="shared" si="2"/>
        <v>1200000</v>
      </c>
      <c r="G27" s="6"/>
      <c r="K27" s="9">
        <f>F10-26400000</f>
        <v>10400000</v>
      </c>
    </row>
    <row r="28" spans="1:11">
      <c r="A28" s="6">
        <v>8</v>
      </c>
      <c r="B28" s="10" t="s">
        <v>27</v>
      </c>
      <c r="C28" s="11">
        <v>120</v>
      </c>
      <c r="D28" s="11" t="s">
        <v>13</v>
      </c>
      <c r="E28" s="12">
        <v>14000</v>
      </c>
      <c r="F28" s="12">
        <f t="shared" si="2"/>
        <v>1680000</v>
      </c>
      <c r="G28" s="6"/>
    </row>
    <row r="29" spans="1:11">
      <c r="A29" s="6">
        <v>9</v>
      </c>
      <c r="B29" s="10" t="s">
        <v>36</v>
      </c>
      <c r="C29" s="11">
        <v>120</v>
      </c>
      <c r="D29" s="11" t="s">
        <v>13</v>
      </c>
      <c r="E29" s="12">
        <v>15000</v>
      </c>
      <c r="F29" s="12">
        <f t="shared" si="2"/>
        <v>1800000</v>
      </c>
      <c r="G29" s="6"/>
    </row>
    <row r="30" spans="1:11">
      <c r="A30" s="6"/>
      <c r="B30" s="10"/>
      <c r="C30" s="11"/>
      <c r="D30" s="11"/>
      <c r="E30" s="12"/>
      <c r="F30" s="12"/>
      <c r="G30" s="6"/>
    </row>
    <row r="31" spans="1:11">
      <c r="A31" s="6"/>
      <c r="B31" s="7" t="s">
        <v>19</v>
      </c>
      <c r="C31" s="11"/>
      <c r="D31" s="11"/>
      <c r="E31" s="12"/>
      <c r="F31" s="13">
        <f>SUM(F32:F34)</f>
        <v>4500000</v>
      </c>
      <c r="G31" s="6"/>
    </row>
    <row r="32" spans="1:11">
      <c r="A32" s="6">
        <v>7</v>
      </c>
      <c r="B32" s="6" t="s">
        <v>28</v>
      </c>
      <c r="C32" s="11">
        <v>1</v>
      </c>
      <c r="D32" s="11" t="s">
        <v>11</v>
      </c>
      <c r="E32" s="12">
        <v>1500000</v>
      </c>
      <c r="F32" s="12">
        <f>C32*E32</f>
        <v>1500000</v>
      </c>
      <c r="G32" s="6"/>
    </row>
    <row r="33" spans="1:7">
      <c r="A33" s="6">
        <v>8</v>
      </c>
      <c r="B33" s="6" t="s">
        <v>29</v>
      </c>
      <c r="C33" s="11">
        <v>1</v>
      </c>
      <c r="D33" s="11" t="s">
        <v>11</v>
      </c>
      <c r="E33" s="12">
        <v>1500000</v>
      </c>
      <c r="F33" s="12">
        <f>C33*E33</f>
        <v>1500000</v>
      </c>
      <c r="G33" s="6"/>
    </row>
    <row r="34" spans="1:7">
      <c r="A34" s="6">
        <v>9</v>
      </c>
      <c r="B34" s="6" t="s">
        <v>30</v>
      </c>
      <c r="C34" s="11">
        <v>1</v>
      </c>
      <c r="D34" s="11" t="s">
        <v>11</v>
      </c>
      <c r="E34" s="12">
        <v>1500000</v>
      </c>
      <c r="F34" s="12">
        <f>C34*E34</f>
        <v>1500000</v>
      </c>
      <c r="G34" s="6"/>
    </row>
    <row r="35" spans="1:7">
      <c r="A35" s="6"/>
      <c r="B35" s="6"/>
      <c r="C35" s="6"/>
      <c r="D35" s="6"/>
      <c r="E35" s="12"/>
      <c r="F35" s="12"/>
      <c r="G35" s="6"/>
    </row>
    <row r="36" spans="1:7">
      <c r="A36" s="6">
        <v>10</v>
      </c>
      <c r="B36" s="6" t="s">
        <v>14</v>
      </c>
      <c r="C36" s="14">
        <v>1</v>
      </c>
      <c r="D36" s="14" t="s">
        <v>11</v>
      </c>
      <c r="E36" s="12">
        <v>800000</v>
      </c>
      <c r="F36" s="13">
        <f>C36*E36</f>
        <v>800000</v>
      </c>
      <c r="G36" s="6"/>
    </row>
    <row r="37" spans="1:7">
      <c r="A37" s="15"/>
      <c r="B37" s="15"/>
      <c r="C37" s="15"/>
      <c r="D37" s="15"/>
      <c r="E37" s="15"/>
      <c r="F37" s="15"/>
      <c r="G37" s="15"/>
    </row>
    <row r="38" spans="1:7">
      <c r="A38" s="16"/>
      <c r="B38" s="16"/>
      <c r="C38" s="16"/>
      <c r="D38" s="16"/>
      <c r="E38" s="16"/>
      <c r="F38" s="16"/>
      <c r="G38" s="16"/>
    </row>
    <row r="39" spans="1:7">
      <c r="E39" s="1" t="s">
        <v>39</v>
      </c>
    </row>
    <row r="40" spans="1:7">
      <c r="E40" s="17" t="s">
        <v>15</v>
      </c>
    </row>
    <row r="41" spans="1:7">
      <c r="E41" s="1" t="s">
        <v>16</v>
      </c>
    </row>
    <row r="44" spans="1:7">
      <c r="E44" s="17" t="s">
        <v>17</v>
      </c>
    </row>
    <row r="45" spans="1:7">
      <c r="E45" s="17" t="s">
        <v>18</v>
      </c>
    </row>
  </sheetData>
  <mergeCells count="10">
    <mergeCell ref="A7:A8"/>
    <mergeCell ref="C7:D8"/>
    <mergeCell ref="E7:E8"/>
    <mergeCell ref="F7:F8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abSelected="1" view="pageBreakPreview" zoomScale="118" zoomScaleSheetLayoutView="118" workbookViewId="0">
      <selection activeCell="E17" sqref="E17"/>
    </sheetView>
  </sheetViews>
  <sheetFormatPr defaultColWidth="4.7109375" defaultRowHeight="15.75"/>
  <cols>
    <col min="1" max="1" width="4.7109375" style="1"/>
    <col min="2" max="2" width="50.7109375" style="1" customWidth="1"/>
    <col min="3" max="4" width="6" style="1" customWidth="1"/>
    <col min="5" max="5" width="10.28515625" style="1" customWidth="1"/>
    <col min="6" max="6" width="12.42578125" style="1" customWidth="1"/>
    <col min="7" max="7" width="6.28515625" style="1" customWidth="1"/>
    <col min="8" max="10" width="4.7109375" style="1"/>
    <col min="11" max="11" width="18.140625" style="1" customWidth="1"/>
    <col min="12" max="16384" width="4.7109375" style="1"/>
  </cols>
  <sheetData>
    <row r="1" spans="1:11">
      <c r="A1" s="35" t="s">
        <v>0</v>
      </c>
      <c r="B1" s="35"/>
      <c r="C1" s="35"/>
      <c r="D1" s="35"/>
      <c r="E1" s="35"/>
      <c r="F1" s="35"/>
      <c r="G1" s="35"/>
    </row>
    <row r="2" spans="1:11">
      <c r="A2" s="35" t="s">
        <v>49</v>
      </c>
      <c r="B2" s="35"/>
      <c r="C2" s="35"/>
      <c r="D2" s="35"/>
      <c r="E2" s="35"/>
      <c r="F2" s="35"/>
      <c r="G2" s="35"/>
    </row>
    <row r="3" spans="1:11">
      <c r="A3" s="35" t="s">
        <v>1</v>
      </c>
      <c r="B3" s="35"/>
      <c r="C3" s="35"/>
      <c r="D3" s="35"/>
      <c r="E3" s="35"/>
      <c r="F3" s="35"/>
      <c r="G3" s="35"/>
    </row>
    <row r="4" spans="1:11">
      <c r="A4" s="35" t="s">
        <v>2</v>
      </c>
      <c r="B4" s="35"/>
      <c r="C4" s="35"/>
      <c r="D4" s="35"/>
      <c r="E4" s="35"/>
      <c r="F4" s="35"/>
      <c r="G4" s="35"/>
    </row>
    <row r="5" spans="1:11">
      <c r="A5" s="35" t="s">
        <v>48</v>
      </c>
      <c r="B5" s="35"/>
      <c r="C5" s="35"/>
      <c r="D5" s="35"/>
      <c r="E5" s="35"/>
      <c r="F5" s="35"/>
      <c r="G5" s="35"/>
    </row>
    <row r="7" spans="1:11">
      <c r="A7" s="36" t="s">
        <v>3</v>
      </c>
      <c r="B7" s="2" t="s">
        <v>4</v>
      </c>
      <c r="C7" s="37" t="s">
        <v>5</v>
      </c>
      <c r="D7" s="37"/>
      <c r="E7" s="37" t="s">
        <v>6</v>
      </c>
      <c r="F7" s="37" t="s">
        <v>7</v>
      </c>
      <c r="G7" s="37" t="s">
        <v>8</v>
      </c>
    </row>
    <row r="8" spans="1:11">
      <c r="A8" s="36"/>
      <c r="B8" s="3" t="s">
        <v>9</v>
      </c>
      <c r="C8" s="37"/>
      <c r="D8" s="37"/>
      <c r="E8" s="37"/>
      <c r="F8" s="37"/>
      <c r="G8" s="37"/>
    </row>
    <row r="9" spans="1:11">
      <c r="A9" s="22"/>
      <c r="B9" s="22"/>
      <c r="C9" s="23"/>
      <c r="D9" s="23"/>
      <c r="E9" s="23"/>
      <c r="F9" s="23"/>
      <c r="G9" s="23"/>
    </row>
    <row r="10" spans="1:11">
      <c r="A10" s="24"/>
      <c r="B10" s="25" t="s">
        <v>10</v>
      </c>
      <c r="C10" s="24"/>
      <c r="D10" s="24"/>
      <c r="E10" s="24"/>
      <c r="F10" s="26">
        <f>F12+F15</f>
        <v>4520000</v>
      </c>
      <c r="G10" s="24"/>
      <c r="K10" s="20"/>
    </row>
    <row r="11" spans="1:11">
      <c r="A11" s="24"/>
      <c r="B11" s="25"/>
      <c r="C11" s="24"/>
      <c r="D11" s="24"/>
      <c r="E11" s="24"/>
      <c r="F11" s="26"/>
      <c r="G11" s="24"/>
      <c r="K11" s="9"/>
    </row>
    <row r="12" spans="1:11">
      <c r="A12" s="24">
        <v>1</v>
      </c>
      <c r="B12" s="25" t="s">
        <v>22</v>
      </c>
      <c r="C12" s="24"/>
      <c r="D12" s="24"/>
      <c r="E12" s="24"/>
      <c r="F12" s="27">
        <f>SUM(F13:F14)</f>
        <v>700000</v>
      </c>
      <c r="G12" s="24"/>
    </row>
    <row r="13" spans="1:11">
      <c r="A13" s="24"/>
      <c r="B13" s="24" t="s">
        <v>50</v>
      </c>
      <c r="C13" s="21">
        <v>10</v>
      </c>
      <c r="D13" s="33" t="s">
        <v>35</v>
      </c>
      <c r="E13" s="28">
        <v>70000</v>
      </c>
      <c r="F13" s="28">
        <f t="shared" ref="F13" si="0">C13*E13</f>
        <v>700000</v>
      </c>
      <c r="G13" s="24"/>
    </row>
    <row r="14" spans="1:11">
      <c r="A14" s="24"/>
      <c r="B14" s="30"/>
      <c r="C14" s="30"/>
      <c r="D14" s="30"/>
      <c r="E14" s="30"/>
      <c r="F14" s="30"/>
      <c r="G14" s="24"/>
    </row>
    <row r="15" spans="1:11">
      <c r="A15" s="24">
        <v>2</v>
      </c>
      <c r="B15" s="25" t="s">
        <v>12</v>
      </c>
      <c r="C15" s="21"/>
      <c r="D15" s="21"/>
      <c r="E15" s="28"/>
      <c r="F15" s="29">
        <f>SUM(F16:F17)</f>
        <v>3820000</v>
      </c>
      <c r="G15" s="24"/>
    </row>
    <row r="16" spans="1:11">
      <c r="A16" s="24"/>
      <c r="B16" s="24" t="s">
        <v>24</v>
      </c>
      <c r="C16" s="21">
        <v>1</v>
      </c>
      <c r="D16" s="21" t="s">
        <v>11</v>
      </c>
      <c r="E16" s="28">
        <v>220000</v>
      </c>
      <c r="F16" s="28">
        <f>C16*E16</f>
        <v>220000</v>
      </c>
      <c r="G16" s="24"/>
    </row>
    <row r="17" spans="1:11" ht="16.5" customHeight="1">
      <c r="A17" s="24"/>
      <c r="B17" s="24" t="s">
        <v>51</v>
      </c>
      <c r="C17" s="34">
        <v>300</v>
      </c>
      <c r="D17" s="34" t="s">
        <v>11</v>
      </c>
      <c r="E17" s="28">
        <v>12000</v>
      </c>
      <c r="F17" s="28">
        <f>C17*E17</f>
        <v>3600000</v>
      </c>
      <c r="G17" s="24"/>
    </row>
    <row r="18" spans="1:11">
      <c r="A18" s="24"/>
      <c r="B18" s="30"/>
      <c r="C18" s="30"/>
      <c r="D18" s="30"/>
      <c r="E18" s="30"/>
      <c r="F18" s="30"/>
      <c r="G18" s="24"/>
    </row>
    <row r="19" spans="1:11">
      <c r="K19" s="9"/>
    </row>
    <row r="21" spans="1:11">
      <c r="C21" s="31" t="s">
        <v>47</v>
      </c>
      <c r="D21" s="16"/>
      <c r="E21" s="16"/>
      <c r="F21" s="10"/>
    </row>
    <row r="22" spans="1:11">
      <c r="C22" s="32" t="s">
        <v>43</v>
      </c>
      <c r="D22" s="16"/>
      <c r="E22" s="10"/>
      <c r="F22" s="10"/>
    </row>
    <row r="23" spans="1:11">
      <c r="C23" s="31" t="s">
        <v>44</v>
      </c>
      <c r="D23" s="16"/>
      <c r="E23" s="10"/>
      <c r="F23" s="10"/>
    </row>
    <row r="24" spans="1:11">
      <c r="A24" s="16"/>
      <c r="B24" s="16"/>
      <c r="C24" s="31"/>
      <c r="D24" s="16"/>
      <c r="E24" s="10"/>
      <c r="F24" s="10"/>
      <c r="G24" s="16"/>
    </row>
    <row r="25" spans="1:11">
      <c r="C25" s="31"/>
      <c r="D25" s="16"/>
      <c r="E25" s="10"/>
      <c r="F25" s="10"/>
    </row>
    <row r="26" spans="1:11">
      <c r="C26" s="32" t="s">
        <v>45</v>
      </c>
      <c r="D26" s="16"/>
      <c r="E26" s="10"/>
      <c r="F26" s="16"/>
    </row>
    <row r="27" spans="1:11">
      <c r="C27" s="32" t="s">
        <v>46</v>
      </c>
      <c r="D27" s="16"/>
      <c r="E27" s="10"/>
      <c r="F27" s="16"/>
    </row>
    <row r="30" spans="1:11">
      <c r="E30" s="17"/>
    </row>
    <row r="31" spans="1:11">
      <c r="E31" s="17"/>
    </row>
  </sheetData>
  <mergeCells count="10">
    <mergeCell ref="A7:A8"/>
    <mergeCell ref="C7:D8"/>
    <mergeCell ref="E7:E8"/>
    <mergeCell ref="F7:F8"/>
    <mergeCell ref="G7:G8"/>
    <mergeCell ref="A1:G1"/>
    <mergeCell ref="A2:G2"/>
    <mergeCell ref="A3:G3"/>
    <mergeCell ref="A4:G4"/>
    <mergeCell ref="A5:G5"/>
  </mergeCells>
  <pageMargins left="0.51" right="0.32" top="0.75" bottom="0.75" header="0.28999999999999998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RAB Fix</vt:lpstr>
      <vt:lpstr>'RAB Fix'!Print_Area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Dian</dc:creator>
  <cp:lastModifiedBy>Aznhi</cp:lastModifiedBy>
  <cp:lastPrinted>2016-08-12T06:38:59Z</cp:lastPrinted>
  <dcterms:created xsi:type="dcterms:W3CDTF">2015-05-28T16:25:31Z</dcterms:created>
  <dcterms:modified xsi:type="dcterms:W3CDTF">2017-12-15T05:04:14Z</dcterms:modified>
</cp:coreProperties>
</file>